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65524" windowWidth="15576" windowHeight="8616" activeTab="0"/>
  </bookViews>
  <sheets>
    <sheet name="Sheet1" sheetId="1" r:id="rId1"/>
  </sheets>
  <definedNames>
    <definedName name="_xlfn.IFERROR" hidden="1">#NAME?</definedName>
    <definedName name="_xlnm.Print_Area" localSheetId="0">'Sheet1'!$A$1:$I$41</definedName>
  </definedNames>
  <calcPr fullCalcOnLoad="1"/>
</workbook>
</file>

<file path=xl/sharedStrings.xml><?xml version="1.0" encoding="utf-8"?>
<sst xmlns="http://schemas.openxmlformats.org/spreadsheetml/2006/main" count="46" uniqueCount="28">
  <si>
    <t xml:space="preserve">                             </t>
  </si>
  <si>
    <t xml:space="preserve">              </t>
  </si>
  <si>
    <t>%</t>
  </si>
  <si>
    <t>ORIGINAL AGREEMENT AMOUNT</t>
  </si>
  <si>
    <t>PREVIOUS PAYMENTS</t>
  </si>
  <si>
    <t>PAYMENTS THIS MONTH</t>
  </si>
  <si>
    <t>TOTAL PAYMENTS TO DATE</t>
  </si>
  <si>
    <t>CONTRACT TA#:</t>
  </si>
  <si>
    <t>CONTRACT D#:</t>
  </si>
  <si>
    <t>CONTRACTOR:</t>
  </si>
  <si>
    <t>% OF OVERALL WORK COMPLETED TO DATE:           (Based on Dollars)</t>
  </si>
  <si>
    <t>NAME:</t>
  </si>
  <si>
    <t>PREPARED BY SIGNATURE:</t>
  </si>
  <si>
    <t>DATE:</t>
  </si>
  <si>
    <t>FEDERAL ID#:</t>
  </si>
  <si>
    <t>PAYMENTS TO DBE/MWBE SUBCONTRACTING FIRMS</t>
  </si>
  <si>
    <t>DISADVANTAGED BUSINESS ENTERPRISE/MINORITY AND WOMEN'S BUSINESS ENTERPRISE PROGRAM</t>
  </si>
  <si>
    <r>
      <rPr>
        <b/>
        <i/>
        <sz val="8"/>
        <rFont val="Arial"/>
        <family val="2"/>
      </rPr>
      <t>Purpose</t>
    </r>
    <r>
      <rPr>
        <b/>
        <sz val="8"/>
        <rFont val="Arial"/>
        <family val="2"/>
      </rPr>
      <t xml:space="preserve">: </t>
    </r>
    <r>
      <rPr>
        <sz val="8"/>
        <rFont val="Arial"/>
        <family val="2"/>
      </rPr>
      <t>The subcontractors/suppliers/brokers listed below are certified DBE/MWBEs.  Payments made are in conjunction with the UTILIZATION PLAN FOR ALL SUBCONTRACTORS
(TA-W1022).</t>
    </r>
  </si>
  <si>
    <t>GRAND TOTAL AMOUNTS FOR ALL DBE/MWBE SUBCONTRACTORS/SUPPLIERS/BROKERS</t>
  </si>
  <si>
    <t>% OF WORK COMPLETED TO DATE (Based on Dollars)</t>
  </si>
  <si>
    <t>Office of Construction Management - Compliance Unit</t>
  </si>
  <si>
    <t xml:space="preserve">                                 P.O. Box 189, Albany, NY 12201-0189</t>
  </si>
  <si>
    <t>CERTIFICATION(S) 
(Check all that apply)</t>
  </si>
  <si>
    <t>LIST ALL DBE/MWBE SUBCONTRACTORS/SUPPLIERS/BROKERS</t>
  </si>
  <si>
    <r>
      <rPr>
        <b/>
        <sz val="8"/>
        <rFont val="Arial"/>
        <family val="2"/>
      </rPr>
      <t>INSTRUCTIONS</t>
    </r>
    <r>
      <rPr>
        <sz val="8"/>
        <rFont val="Arial"/>
        <family val="2"/>
      </rPr>
      <t>: Report is due the 10th of the month following the month of work.  Zero payment reports are required.  If no payments were made during the month, check the "No Payments" box. 
                                        a)   Only report payments that equal 60% for DBE/MWBE suppliers utilization.
                                        b)   Only report payments that total the Broker’s fee.</t>
    </r>
  </si>
  <si>
    <t>TA-W1023 (1/2018)</t>
  </si>
  <si>
    <t xml:space="preserve">Page    of         </t>
  </si>
  <si>
    <t>MONTH/ YEAR REPORTING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</si>
</sst>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 numFmtId="165" formatCode="&quot;$&quot;#,##0.00"/>
    <numFmt numFmtId="166" formatCode="[$-409]dddd\,\ mmmm\ dd\,\ yyyy"/>
  </numFmts>
  <fonts count="43">
    <font>
      <sz val="10"/>
      <name val="Arial"/>
      <family val="0"/>
    </font>
    <font>
      <sz val="11"/>
      <color indexed="8"/>
      <name val="Calibri"/>
      <family val="2"/>
    </font>
    <font>
      <sz val="8"/>
      <name val="Arial"/>
      <family val="2"/>
    </font>
    <font>
      <b/>
      <sz val="10"/>
      <name val="Arial"/>
      <family val="2"/>
    </font>
    <font>
      <b/>
      <sz val="9"/>
      <name val="Arial"/>
      <family val="2"/>
    </font>
    <font>
      <sz val="9"/>
      <name val="Arial"/>
      <family val="2"/>
    </font>
    <font>
      <b/>
      <sz val="8"/>
      <name val="Arial"/>
      <family val="2"/>
    </font>
    <font>
      <sz val="8"/>
      <color indexed="8"/>
      <name val="Tahoma"/>
      <family val="2"/>
    </font>
    <font>
      <b/>
      <i/>
      <sz val="8"/>
      <name val="Arial"/>
      <family val="2"/>
    </font>
    <font>
      <b/>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style="thin"/>
      <top/>
      <bottom style="thin"/>
    </border>
    <border>
      <left style="thin"/>
      <right style="thin"/>
      <top style="thin"/>
      <bottom/>
    </border>
    <border>
      <left style="thin"/>
      <right/>
      <top style="thin"/>
      <bottom/>
    </border>
    <border>
      <left style="thin"/>
      <right/>
      <top/>
      <bottom style="thin"/>
    </border>
    <border>
      <left style="thin"/>
      <right style="thin"/>
      <top/>
      <bottom/>
    </border>
    <border>
      <left/>
      <right/>
      <top/>
      <bottom style="thin"/>
    </border>
    <border>
      <left/>
      <right style="thin"/>
      <top style="thin"/>
      <bottom/>
    </border>
    <border>
      <left style="thin"/>
      <right/>
      <top/>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6">
    <xf numFmtId="0" fontId="0" fillId="0" borderId="0" xfId="0" applyAlignment="1">
      <alignment/>
    </xf>
    <xf numFmtId="0" fontId="2" fillId="0" borderId="0" xfId="0" applyFont="1" applyBorder="1" applyAlignment="1">
      <alignment/>
    </xf>
    <xf numFmtId="0" fontId="0" fillId="0" borderId="0" xfId="0" applyAlignment="1">
      <alignment/>
    </xf>
    <xf numFmtId="0" fontId="0" fillId="0" borderId="0" xfId="0" applyFont="1" applyBorder="1" applyAlignment="1">
      <alignment/>
    </xf>
    <xf numFmtId="0" fontId="4" fillId="0" borderId="0" xfId="0" applyFont="1" applyBorder="1" applyAlignment="1">
      <alignment vertical="center"/>
    </xf>
    <xf numFmtId="0" fontId="0" fillId="0" borderId="0" xfId="0" applyBorder="1" applyAlignment="1">
      <alignment/>
    </xf>
    <xf numFmtId="0" fontId="5" fillId="0" borderId="0" xfId="0" applyFont="1" applyBorder="1" applyAlignment="1" applyProtection="1">
      <alignment horizontal="left" vertical="center" wrapText="1"/>
      <protection/>
    </xf>
    <xf numFmtId="0" fontId="0" fillId="0" borderId="10" xfId="0" applyFont="1" applyBorder="1" applyAlignment="1">
      <alignment vertical="center" wrapText="1"/>
    </xf>
    <xf numFmtId="0" fontId="0" fillId="0" borderId="0" xfId="0" applyFont="1" applyBorder="1" applyAlignment="1">
      <alignment vertical="center" wrapText="1"/>
    </xf>
    <xf numFmtId="0" fontId="4" fillId="0" borderId="0" xfId="0" applyFont="1" applyAlignment="1">
      <alignment/>
    </xf>
    <xf numFmtId="0" fontId="3" fillId="0" borderId="0" xfId="0" applyFont="1" applyBorder="1" applyAlignment="1">
      <alignment horizontal="center" vertical="center"/>
    </xf>
    <xf numFmtId="0" fontId="4" fillId="33" borderId="11" xfId="0" applyFont="1" applyFill="1" applyBorder="1" applyAlignment="1">
      <alignment vertical="center" wrapText="1"/>
    </xf>
    <xf numFmtId="0" fontId="5" fillId="0" borderId="0" xfId="0" applyFont="1" applyAlignment="1">
      <alignment/>
    </xf>
    <xf numFmtId="0" fontId="5" fillId="0" borderId="12" xfId="0" applyFont="1" applyBorder="1" applyAlignment="1">
      <alignment horizontal="left"/>
    </xf>
    <xf numFmtId="0" fontId="5" fillId="0" borderId="13" xfId="0" applyFont="1" applyBorder="1" applyAlignment="1" applyProtection="1">
      <alignment vertical="center"/>
      <protection/>
    </xf>
    <xf numFmtId="0" fontId="5" fillId="0" borderId="14" xfId="0" applyFont="1" applyBorder="1" applyAlignment="1" applyProtection="1">
      <alignment/>
      <protection/>
    </xf>
    <xf numFmtId="0" fontId="0" fillId="0" borderId="0" xfId="0" applyFont="1" applyAlignment="1" applyProtection="1">
      <alignment/>
      <protection locked="0"/>
    </xf>
    <xf numFmtId="0" fontId="5" fillId="0" borderId="0" xfId="0" applyFont="1" applyBorder="1" applyAlignment="1" applyProtection="1">
      <alignment horizontal="center" vertical="top" wrapText="1"/>
      <protection/>
    </xf>
    <xf numFmtId="14" fontId="5" fillId="0" borderId="0" xfId="0" applyNumberFormat="1" applyFont="1" applyFill="1" applyBorder="1" applyAlignment="1" applyProtection="1">
      <alignment horizontal="center" vertical="top" wrapText="1"/>
      <protection/>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0" fillId="0" borderId="12" xfId="0" applyBorder="1" applyAlignment="1" applyProtection="1">
      <alignment horizontal="center" vertical="center"/>
      <protection/>
    </xf>
    <xf numFmtId="0" fontId="0" fillId="0" borderId="11" xfId="0" applyBorder="1" applyAlignment="1" applyProtection="1">
      <alignment horizontal="center" vertical="center"/>
      <protection/>
    </xf>
    <xf numFmtId="164" fontId="6" fillId="0" borderId="15" xfId="0" applyNumberFormat="1" applyFont="1" applyBorder="1" applyAlignment="1" applyProtection="1">
      <alignment horizontal="center" vertical="center" wrapText="1"/>
      <protection locked="0"/>
    </xf>
    <xf numFmtId="164" fontId="6" fillId="0" borderId="11" xfId="0" applyNumberFormat="1" applyFont="1" applyBorder="1" applyAlignment="1" applyProtection="1">
      <alignment horizontal="center" vertical="center" wrapText="1"/>
      <protection locked="0"/>
    </xf>
    <xf numFmtId="0" fontId="2" fillId="0" borderId="0" xfId="0" applyFont="1" applyBorder="1" applyAlignment="1">
      <alignment wrapText="1"/>
    </xf>
    <xf numFmtId="0" fontId="2" fillId="0" borderId="0" xfId="0" applyFont="1" applyAlignment="1">
      <alignment/>
    </xf>
    <xf numFmtId="0" fontId="2" fillId="0" borderId="16" xfId="0" applyFont="1" applyBorder="1" applyAlignment="1">
      <alignment/>
    </xf>
    <xf numFmtId="0" fontId="0" fillId="0" borderId="12" xfId="0" applyFont="1" applyBorder="1" applyAlignment="1" applyProtection="1">
      <alignment horizontal="center" vertical="center"/>
      <protection/>
    </xf>
    <xf numFmtId="165" fontId="3" fillId="0" borderId="12" xfId="0" applyNumberFormat="1" applyFont="1" applyBorder="1" applyAlignment="1" applyProtection="1">
      <alignment horizontal="center" vertical="center"/>
      <protection locked="0"/>
    </xf>
    <xf numFmtId="165" fontId="3" fillId="0" borderId="11" xfId="0" applyNumberFormat="1" applyFont="1" applyBorder="1" applyAlignment="1" applyProtection="1">
      <alignment horizontal="center" vertical="center"/>
      <protection locked="0"/>
    </xf>
    <xf numFmtId="10" fontId="3" fillId="0" borderId="12" xfId="0" applyNumberFormat="1" applyFont="1" applyBorder="1" applyAlignment="1" applyProtection="1">
      <alignment horizontal="center" vertical="center"/>
      <protection/>
    </xf>
    <xf numFmtId="10" fontId="3" fillId="0" borderId="11" xfId="0" applyNumberFormat="1" applyFont="1" applyBorder="1" applyAlignment="1" applyProtection="1">
      <alignment horizontal="center" vertical="center"/>
      <protection/>
    </xf>
    <xf numFmtId="0" fontId="2" fillId="0" borderId="13"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Font="1" applyBorder="1" applyAlignment="1" applyProtection="1">
      <alignment horizontal="center" vertical="top" wrapText="1"/>
      <protection/>
    </xf>
    <xf numFmtId="0" fontId="0" fillId="0" borderId="0" xfId="0" applyBorder="1" applyAlignment="1" applyProtection="1">
      <alignment horizontal="center" vertical="top" wrapText="1"/>
      <protection/>
    </xf>
    <xf numFmtId="0" fontId="4" fillId="33" borderId="12"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165" fontId="3" fillId="0" borderId="12" xfId="0" applyNumberFormat="1" applyFont="1" applyBorder="1" applyAlignment="1" applyProtection="1">
      <alignment horizontal="center" vertical="center"/>
      <protection/>
    </xf>
    <xf numFmtId="165" fontId="3" fillId="0" borderId="11" xfId="0" applyNumberFormat="1" applyFont="1" applyBorder="1" applyAlignment="1" applyProtection="1">
      <alignment horizontal="center" vertical="center"/>
      <protection/>
    </xf>
    <xf numFmtId="0" fontId="5" fillId="0" borderId="15"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20" xfId="0" applyFont="1" applyBorder="1" applyAlignment="1" applyProtection="1">
      <alignment vertical="center"/>
      <protection locked="0"/>
    </xf>
    <xf numFmtId="1" fontId="2" fillId="0" borderId="11" xfId="0" applyNumberFormat="1" applyFont="1" applyBorder="1" applyAlignment="1" applyProtection="1">
      <alignment horizontal="center" vertical="center"/>
      <protection locked="0"/>
    </xf>
    <xf numFmtId="0" fontId="4"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1" fontId="2" fillId="0" borderId="14" xfId="0" applyNumberFormat="1" applyFont="1" applyBorder="1" applyAlignment="1" applyProtection="1">
      <alignment horizontal="center" vertical="center"/>
      <protection locked="0"/>
    </xf>
    <xf numFmtId="1" fontId="2" fillId="0" borderId="20"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xf>
    <xf numFmtId="0" fontId="5" fillId="0" borderId="14" xfId="0" applyFont="1" applyBorder="1" applyAlignment="1">
      <alignment horizontal="center" vertical="center"/>
    </xf>
    <xf numFmtId="165" fontId="5" fillId="34" borderId="12" xfId="0" applyNumberFormat="1" applyFont="1" applyFill="1" applyBorder="1" applyAlignment="1" applyProtection="1">
      <alignment horizontal="center" vertical="center"/>
      <protection/>
    </xf>
    <xf numFmtId="165" fontId="5" fillId="34" borderId="11" xfId="0" applyNumberFormat="1" applyFont="1" applyFill="1" applyBorder="1" applyAlignment="1" applyProtection="1">
      <alignment horizontal="center" vertical="center"/>
      <protection/>
    </xf>
    <xf numFmtId="10" fontId="0" fillId="34" borderId="12" xfId="0" applyNumberFormat="1" applyFont="1" applyFill="1" applyBorder="1" applyAlignment="1" applyProtection="1">
      <alignment horizontal="center" vertical="center"/>
      <protection/>
    </xf>
    <xf numFmtId="10" fontId="0" fillId="34" borderId="11" xfId="0" applyNumberFormat="1" applyFont="1" applyFill="1" applyBorder="1" applyAlignment="1" applyProtection="1">
      <alignment horizontal="center" vertical="center"/>
      <protection/>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14" fontId="0" fillId="0" borderId="17" xfId="0" applyNumberFormat="1"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5" fillId="34" borderId="13" xfId="0" applyFont="1" applyFill="1" applyBorder="1" applyAlignment="1">
      <alignment horizontal="right" vertical="center" wrapText="1"/>
    </xf>
    <xf numFmtId="0" fontId="5" fillId="34" borderId="10" xfId="0" applyFont="1" applyFill="1" applyBorder="1" applyAlignment="1">
      <alignment horizontal="right" vertical="center" wrapText="1"/>
    </xf>
    <xf numFmtId="0" fontId="5" fillId="34" borderId="17" xfId="0" applyFont="1" applyFill="1" applyBorder="1" applyAlignment="1">
      <alignment horizontal="right" vertical="center" wrapText="1"/>
    </xf>
    <xf numFmtId="0" fontId="5" fillId="34" borderId="14" xfId="0" applyFont="1" applyFill="1" applyBorder="1" applyAlignment="1">
      <alignment horizontal="right" vertical="center" wrapText="1"/>
    </xf>
    <xf numFmtId="0" fontId="5" fillId="34" borderId="16" xfId="0" applyFont="1" applyFill="1" applyBorder="1" applyAlignment="1">
      <alignment horizontal="right" vertical="center" wrapText="1"/>
    </xf>
    <xf numFmtId="0" fontId="5" fillId="34" borderId="20" xfId="0" applyFont="1" applyFill="1" applyBorder="1" applyAlignment="1">
      <alignment horizontal="right" vertical="center" wrapText="1"/>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5" fillId="0" borderId="13"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9" fontId="5" fillId="0" borderId="14" xfId="0" applyNumberFormat="1"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0" xfId="0" applyFont="1" applyBorder="1" applyAlignment="1">
      <alignment horizontal="center" vertical="center"/>
    </xf>
    <xf numFmtId="0" fontId="5" fillId="0" borderId="0" xfId="0" applyFont="1" applyBorder="1" applyAlignment="1">
      <alignment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1" xfId="0" applyFont="1" applyFill="1" applyBorder="1" applyAlignment="1">
      <alignment horizontal="center" vertical="center" wrapText="1"/>
    </xf>
    <xf numFmtId="164" fontId="4" fillId="0" borderId="12" xfId="0" applyNumberFormat="1" applyFont="1" applyBorder="1" applyAlignment="1" applyProtection="1">
      <alignment horizontal="center" vertical="center" wrapText="1"/>
      <protection/>
    </xf>
    <xf numFmtId="164" fontId="4" fillId="0" borderId="15" xfId="0" applyNumberFormat="1"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161925</xdr:rowOff>
    </xdr:from>
    <xdr:to>
      <xdr:col>2</xdr:col>
      <xdr:colOff>438150</xdr:colOff>
      <xdr:row>5</xdr:row>
      <xdr:rowOff>9525</xdr:rowOff>
    </xdr:to>
    <xdr:pic>
      <xdr:nvPicPr>
        <xdr:cNvPr id="1" name="Picture 2"/>
        <xdr:cNvPicPr preferRelativeResize="1">
          <a:picLocks noChangeAspect="1"/>
        </xdr:cNvPicPr>
      </xdr:nvPicPr>
      <xdr:blipFill>
        <a:blip r:embed="rId1"/>
        <a:stretch>
          <a:fillRect/>
        </a:stretch>
      </xdr:blipFill>
      <xdr:spPr>
        <a:xfrm>
          <a:off x="114300" y="161925"/>
          <a:ext cx="2286000" cy="657225"/>
        </a:xfrm>
        <a:prstGeom prst="rect">
          <a:avLst/>
        </a:prstGeom>
        <a:noFill/>
        <a:ln w="9525" cmpd="sng">
          <a:noFill/>
        </a:ln>
      </xdr:spPr>
    </xdr:pic>
    <xdr:clientData/>
  </xdr:twoCellAnchor>
  <xdr:twoCellAnchor>
    <xdr:from>
      <xdr:col>3</xdr:col>
      <xdr:colOff>0</xdr:colOff>
      <xdr:row>16</xdr:row>
      <xdr:rowOff>142875</xdr:rowOff>
    </xdr:from>
    <xdr:to>
      <xdr:col>3</xdr:col>
      <xdr:colOff>1514475</xdr:colOff>
      <xdr:row>19</xdr:row>
      <xdr:rowOff>19050</xdr:rowOff>
    </xdr:to>
    <xdr:grpSp>
      <xdr:nvGrpSpPr>
        <xdr:cNvPr id="2" name="Group 1"/>
        <xdr:cNvGrpSpPr>
          <a:grpSpLocks/>
        </xdr:cNvGrpSpPr>
      </xdr:nvGrpSpPr>
      <xdr:grpSpPr>
        <a:xfrm>
          <a:off x="3467100" y="2924175"/>
          <a:ext cx="1514475" cy="476250"/>
          <a:chOff x="3466839" y="2931471"/>
          <a:chExt cx="1513117" cy="482821"/>
        </a:xfrm>
        <a:solidFill>
          <a:srgbClr val="FFFFFF"/>
        </a:solidFill>
      </xdr:grpSpPr>
    </xdr:grpSp>
    <xdr:clientData/>
  </xdr:twoCellAnchor>
  <xdr:twoCellAnchor>
    <xdr:from>
      <xdr:col>3</xdr:col>
      <xdr:colOff>0</xdr:colOff>
      <xdr:row>18</xdr:row>
      <xdr:rowOff>180975</xdr:rowOff>
    </xdr:from>
    <xdr:to>
      <xdr:col>3</xdr:col>
      <xdr:colOff>1514475</xdr:colOff>
      <xdr:row>21</xdr:row>
      <xdr:rowOff>28575</xdr:rowOff>
    </xdr:to>
    <xdr:grpSp>
      <xdr:nvGrpSpPr>
        <xdr:cNvPr id="9" name="Group 75"/>
        <xdr:cNvGrpSpPr>
          <a:grpSpLocks/>
        </xdr:cNvGrpSpPr>
      </xdr:nvGrpSpPr>
      <xdr:grpSpPr>
        <a:xfrm>
          <a:off x="3467100" y="3352800"/>
          <a:ext cx="1514475" cy="476250"/>
          <a:chOff x="3466839" y="2931471"/>
          <a:chExt cx="1513117" cy="482821"/>
        </a:xfrm>
        <a:solidFill>
          <a:srgbClr val="FFFFFF"/>
        </a:solidFill>
      </xdr:grpSpPr>
    </xdr:grpSp>
    <xdr:clientData/>
  </xdr:twoCellAnchor>
  <xdr:twoCellAnchor>
    <xdr:from>
      <xdr:col>3</xdr:col>
      <xdr:colOff>0</xdr:colOff>
      <xdr:row>20</xdr:row>
      <xdr:rowOff>171450</xdr:rowOff>
    </xdr:from>
    <xdr:to>
      <xdr:col>3</xdr:col>
      <xdr:colOff>1514475</xdr:colOff>
      <xdr:row>23</xdr:row>
      <xdr:rowOff>28575</xdr:rowOff>
    </xdr:to>
    <xdr:grpSp>
      <xdr:nvGrpSpPr>
        <xdr:cNvPr id="16" name="Group 82"/>
        <xdr:cNvGrpSpPr>
          <a:grpSpLocks/>
        </xdr:cNvGrpSpPr>
      </xdr:nvGrpSpPr>
      <xdr:grpSpPr>
        <a:xfrm>
          <a:off x="3467100" y="3762375"/>
          <a:ext cx="1514475" cy="485775"/>
          <a:chOff x="3466839" y="2931471"/>
          <a:chExt cx="1513117" cy="482821"/>
        </a:xfrm>
        <a:solidFill>
          <a:srgbClr val="FFFFFF"/>
        </a:solidFill>
      </xdr:grpSpPr>
    </xdr:grpSp>
    <xdr:clientData/>
  </xdr:twoCellAnchor>
  <xdr:twoCellAnchor>
    <xdr:from>
      <xdr:col>3</xdr:col>
      <xdr:colOff>0</xdr:colOff>
      <xdr:row>22</xdr:row>
      <xdr:rowOff>171450</xdr:rowOff>
    </xdr:from>
    <xdr:to>
      <xdr:col>3</xdr:col>
      <xdr:colOff>1514475</xdr:colOff>
      <xdr:row>25</xdr:row>
      <xdr:rowOff>19050</xdr:rowOff>
    </xdr:to>
    <xdr:grpSp>
      <xdr:nvGrpSpPr>
        <xdr:cNvPr id="23" name="Group 89"/>
        <xdr:cNvGrpSpPr>
          <a:grpSpLocks/>
        </xdr:cNvGrpSpPr>
      </xdr:nvGrpSpPr>
      <xdr:grpSpPr>
        <a:xfrm>
          <a:off x="3467100" y="4181475"/>
          <a:ext cx="1514475" cy="476250"/>
          <a:chOff x="3466839" y="2931471"/>
          <a:chExt cx="1513117" cy="482821"/>
        </a:xfrm>
        <a:solidFill>
          <a:srgbClr val="FFFFFF"/>
        </a:solidFill>
      </xdr:grpSpPr>
    </xdr:grpSp>
    <xdr:clientData/>
  </xdr:twoCellAnchor>
  <xdr:twoCellAnchor>
    <xdr:from>
      <xdr:col>3</xdr:col>
      <xdr:colOff>0</xdr:colOff>
      <xdr:row>24</xdr:row>
      <xdr:rowOff>171450</xdr:rowOff>
    </xdr:from>
    <xdr:to>
      <xdr:col>3</xdr:col>
      <xdr:colOff>1514475</xdr:colOff>
      <xdr:row>27</xdr:row>
      <xdr:rowOff>28575</xdr:rowOff>
    </xdr:to>
    <xdr:grpSp>
      <xdr:nvGrpSpPr>
        <xdr:cNvPr id="30" name="Group 96"/>
        <xdr:cNvGrpSpPr>
          <a:grpSpLocks/>
        </xdr:cNvGrpSpPr>
      </xdr:nvGrpSpPr>
      <xdr:grpSpPr>
        <a:xfrm>
          <a:off x="3467100" y="4600575"/>
          <a:ext cx="1514475" cy="485775"/>
          <a:chOff x="3466839" y="2931471"/>
          <a:chExt cx="1513117" cy="482821"/>
        </a:xfrm>
        <a:solidFill>
          <a:srgbClr val="FFFFFF"/>
        </a:solidFill>
      </xdr:grpSpPr>
    </xdr:grpSp>
    <xdr:clientData/>
  </xdr:twoCellAnchor>
  <xdr:twoCellAnchor>
    <xdr:from>
      <xdr:col>3</xdr:col>
      <xdr:colOff>0</xdr:colOff>
      <xdr:row>26</xdr:row>
      <xdr:rowOff>171450</xdr:rowOff>
    </xdr:from>
    <xdr:to>
      <xdr:col>3</xdr:col>
      <xdr:colOff>1514475</xdr:colOff>
      <xdr:row>29</xdr:row>
      <xdr:rowOff>19050</xdr:rowOff>
    </xdr:to>
    <xdr:grpSp>
      <xdr:nvGrpSpPr>
        <xdr:cNvPr id="37" name="Group 103"/>
        <xdr:cNvGrpSpPr>
          <a:grpSpLocks/>
        </xdr:cNvGrpSpPr>
      </xdr:nvGrpSpPr>
      <xdr:grpSpPr>
        <a:xfrm>
          <a:off x="3467100" y="5019675"/>
          <a:ext cx="1514475" cy="476250"/>
          <a:chOff x="3466839" y="2931471"/>
          <a:chExt cx="1513117" cy="482821"/>
        </a:xfrm>
        <a:solidFill>
          <a:srgbClr val="FFFFFF"/>
        </a:solidFill>
      </xdr:grpSpPr>
    </xdr:grpSp>
    <xdr:clientData/>
  </xdr:twoCellAnchor>
  <xdr:twoCellAnchor>
    <xdr:from>
      <xdr:col>3</xdr:col>
      <xdr:colOff>0</xdr:colOff>
      <xdr:row>28</xdr:row>
      <xdr:rowOff>171450</xdr:rowOff>
    </xdr:from>
    <xdr:to>
      <xdr:col>3</xdr:col>
      <xdr:colOff>1514475</xdr:colOff>
      <xdr:row>31</xdr:row>
      <xdr:rowOff>19050</xdr:rowOff>
    </xdr:to>
    <xdr:grpSp>
      <xdr:nvGrpSpPr>
        <xdr:cNvPr id="44" name="Group 110"/>
        <xdr:cNvGrpSpPr>
          <a:grpSpLocks/>
        </xdr:cNvGrpSpPr>
      </xdr:nvGrpSpPr>
      <xdr:grpSpPr>
        <a:xfrm>
          <a:off x="3467100" y="5438775"/>
          <a:ext cx="1514475" cy="476250"/>
          <a:chOff x="3466839" y="2931471"/>
          <a:chExt cx="1513117" cy="482821"/>
        </a:xfrm>
        <a:solidFill>
          <a:srgbClr val="FFFFFF"/>
        </a:solidFill>
      </xdr:grpSpPr>
    </xdr:grpSp>
    <xdr:clientData/>
  </xdr:twoCellAnchor>
  <xdr:twoCellAnchor>
    <xdr:from>
      <xdr:col>3</xdr:col>
      <xdr:colOff>0</xdr:colOff>
      <xdr:row>30</xdr:row>
      <xdr:rowOff>171450</xdr:rowOff>
    </xdr:from>
    <xdr:to>
      <xdr:col>3</xdr:col>
      <xdr:colOff>1514475</xdr:colOff>
      <xdr:row>33</xdr:row>
      <xdr:rowOff>28575</xdr:rowOff>
    </xdr:to>
    <xdr:grpSp>
      <xdr:nvGrpSpPr>
        <xdr:cNvPr id="51" name="Group 117"/>
        <xdr:cNvGrpSpPr>
          <a:grpSpLocks/>
        </xdr:cNvGrpSpPr>
      </xdr:nvGrpSpPr>
      <xdr:grpSpPr>
        <a:xfrm>
          <a:off x="3467100" y="5857875"/>
          <a:ext cx="1514475" cy="485775"/>
          <a:chOff x="3466839" y="2931471"/>
          <a:chExt cx="1513117" cy="482821"/>
        </a:xfrm>
        <a:solidFill>
          <a:srgbClr val="FFFFFF"/>
        </a:solidFill>
      </xdr:grpSpPr>
    </xdr:grpSp>
    <xdr:clientData/>
  </xdr:twoCellAnchor>
  <xdr:twoCellAnchor>
    <xdr:from>
      <xdr:col>3</xdr:col>
      <xdr:colOff>0</xdr:colOff>
      <xdr:row>32</xdr:row>
      <xdr:rowOff>171450</xdr:rowOff>
    </xdr:from>
    <xdr:to>
      <xdr:col>3</xdr:col>
      <xdr:colOff>1514475</xdr:colOff>
      <xdr:row>35</xdr:row>
      <xdr:rowOff>28575</xdr:rowOff>
    </xdr:to>
    <xdr:grpSp>
      <xdr:nvGrpSpPr>
        <xdr:cNvPr id="58" name="Group 124"/>
        <xdr:cNvGrpSpPr>
          <a:grpSpLocks/>
        </xdr:cNvGrpSpPr>
      </xdr:nvGrpSpPr>
      <xdr:grpSpPr>
        <a:xfrm>
          <a:off x="3467100" y="6276975"/>
          <a:ext cx="1514475" cy="485775"/>
          <a:chOff x="3466839" y="2931471"/>
          <a:chExt cx="1513117" cy="482821"/>
        </a:xfrm>
        <a:solidFill>
          <a:srgbClr val="FFFFFF"/>
        </a:solidFill>
      </xdr:grpSpPr>
    </xdr:grpSp>
    <xdr:clientData/>
  </xdr:twoCellAnchor>
  <xdr:twoCellAnchor>
    <xdr:from>
      <xdr:col>3</xdr:col>
      <xdr:colOff>0</xdr:colOff>
      <xdr:row>34</xdr:row>
      <xdr:rowOff>171450</xdr:rowOff>
    </xdr:from>
    <xdr:to>
      <xdr:col>3</xdr:col>
      <xdr:colOff>1514475</xdr:colOff>
      <xdr:row>37</xdr:row>
      <xdr:rowOff>28575</xdr:rowOff>
    </xdr:to>
    <xdr:grpSp>
      <xdr:nvGrpSpPr>
        <xdr:cNvPr id="65" name="Group 131"/>
        <xdr:cNvGrpSpPr>
          <a:grpSpLocks/>
        </xdr:cNvGrpSpPr>
      </xdr:nvGrpSpPr>
      <xdr:grpSpPr>
        <a:xfrm>
          <a:off x="3467100" y="6696075"/>
          <a:ext cx="1514475" cy="485775"/>
          <a:chOff x="3466839" y="2931471"/>
          <a:chExt cx="1513117" cy="482821"/>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view="pageBreakPreview" zoomScale="145" zoomScaleSheetLayoutView="145" zoomScalePageLayoutView="0" workbookViewId="0" topLeftCell="A1">
      <selection activeCell="I10" sqref="I10:I11"/>
    </sheetView>
  </sheetViews>
  <sheetFormatPr defaultColWidth="9.140625" defaultRowHeight="12.75"/>
  <cols>
    <col min="1" max="1" width="12.140625" style="2" customWidth="1"/>
    <col min="2" max="2" width="17.28125" style="2" customWidth="1"/>
    <col min="3" max="3" width="22.57421875" style="2" customWidth="1"/>
    <col min="4" max="4" width="23.00390625" style="2" customWidth="1"/>
    <col min="5" max="7" width="12.7109375" style="2" customWidth="1"/>
    <col min="8" max="8" width="14.421875" style="2" customWidth="1"/>
    <col min="9" max="9" width="11.8515625" style="2" customWidth="1"/>
    <col min="11" max="11" width="32.00390625" style="0" customWidth="1"/>
  </cols>
  <sheetData>
    <row r="1" spans="1:2" ht="12.75">
      <c r="A1" s="26" t="s">
        <v>25</v>
      </c>
      <c r="B1" s="26"/>
    </row>
    <row r="2" spans="1:9" ht="12.75" customHeight="1">
      <c r="A2" s="89"/>
      <c r="B2" s="89"/>
      <c r="C2" s="89"/>
      <c r="D2" s="89"/>
      <c r="E2" s="89"/>
      <c r="F2" s="89"/>
      <c r="G2" s="89"/>
      <c r="H2" s="89"/>
      <c r="I2" s="89"/>
    </row>
    <row r="3" spans="1:9" ht="12.75" customHeight="1">
      <c r="A3" s="89" t="s">
        <v>20</v>
      </c>
      <c r="B3" s="89"/>
      <c r="C3" s="89"/>
      <c r="D3" s="89"/>
      <c r="E3" s="89"/>
      <c r="F3" s="89"/>
      <c r="G3" s="89"/>
      <c r="H3" s="89"/>
      <c r="I3" s="89"/>
    </row>
    <row r="4" spans="1:9" ht="12.75" customHeight="1">
      <c r="A4" s="35" t="s">
        <v>21</v>
      </c>
      <c r="B4" s="36"/>
      <c r="C4" s="36"/>
      <c r="D4" s="36"/>
      <c r="E4" s="36"/>
      <c r="F4" s="36"/>
      <c r="G4" s="36"/>
      <c r="H4" s="36"/>
      <c r="I4" s="16" t="s">
        <v>26</v>
      </c>
    </row>
    <row r="5" spans="1:11" ht="12.75" customHeight="1">
      <c r="A5" s="17"/>
      <c r="B5" s="17"/>
      <c r="C5" s="17"/>
      <c r="D5" s="17"/>
      <c r="E5" s="17"/>
      <c r="F5" s="17"/>
      <c r="G5" s="17"/>
      <c r="H5" s="18"/>
      <c r="I5" s="17"/>
      <c r="K5" s="6"/>
    </row>
    <row r="6" spans="1:9" ht="12.75">
      <c r="A6" s="81" t="s">
        <v>16</v>
      </c>
      <c r="B6" s="81"/>
      <c r="C6" s="81"/>
      <c r="D6" s="81"/>
      <c r="E6" s="81"/>
      <c r="F6" s="81"/>
      <c r="G6" s="81"/>
      <c r="H6" s="81"/>
      <c r="I6" s="81"/>
    </row>
    <row r="7" spans="1:9" ht="12.75" customHeight="1">
      <c r="A7" s="82" t="s">
        <v>15</v>
      </c>
      <c r="B7" s="82"/>
      <c r="C7" s="82"/>
      <c r="D7" s="82"/>
      <c r="E7" s="82"/>
      <c r="F7" s="82"/>
      <c r="G7" s="82"/>
      <c r="H7" s="82"/>
      <c r="I7" s="82"/>
    </row>
    <row r="8" spans="1:9" ht="12.75" customHeight="1">
      <c r="A8" s="10"/>
      <c r="B8" s="10"/>
      <c r="C8" s="10"/>
      <c r="D8" s="10"/>
      <c r="E8" s="10"/>
      <c r="F8" s="10"/>
      <c r="G8" s="10"/>
      <c r="H8" s="10"/>
      <c r="I8" s="104" t="s">
        <v>27</v>
      </c>
    </row>
    <row r="9" spans="1:9" ht="21.75" customHeight="1">
      <c r="A9" s="25" t="s">
        <v>17</v>
      </c>
      <c r="B9" s="90"/>
      <c r="C9" s="90"/>
      <c r="D9" s="90"/>
      <c r="E9" s="90"/>
      <c r="F9" s="90"/>
      <c r="G9" s="90"/>
      <c r="H9" s="90"/>
      <c r="I9" s="105"/>
    </row>
    <row r="10" spans="1:9" ht="12.75" customHeight="1">
      <c r="A10" s="25" t="s">
        <v>24</v>
      </c>
      <c r="B10" s="26"/>
      <c r="C10" s="26"/>
      <c r="D10" s="26"/>
      <c r="E10" s="26"/>
      <c r="F10" s="26"/>
      <c r="G10" s="26"/>
      <c r="H10" s="26"/>
      <c r="I10" s="23"/>
    </row>
    <row r="11" spans="1:9" ht="21" customHeight="1">
      <c r="A11" s="27"/>
      <c r="B11" s="27"/>
      <c r="C11" s="27"/>
      <c r="D11" s="27"/>
      <c r="E11" s="27"/>
      <c r="F11" s="27"/>
      <c r="G11" s="27"/>
      <c r="H11" s="27"/>
      <c r="I11" s="24"/>
    </row>
    <row r="12" spans="1:9" s="12" customFormat="1" ht="12.75" customHeight="1">
      <c r="A12" s="46" t="s">
        <v>9</v>
      </c>
      <c r="B12" s="47"/>
      <c r="C12" s="47"/>
      <c r="D12" s="47"/>
      <c r="E12" s="48"/>
      <c r="F12" s="13" t="s">
        <v>7</v>
      </c>
      <c r="G12" s="13" t="s">
        <v>8</v>
      </c>
      <c r="H12" s="83" t="s">
        <v>10</v>
      </c>
      <c r="I12" s="84"/>
    </row>
    <row r="13" spans="1:9" s="12" customFormat="1" ht="10.5" customHeight="1">
      <c r="A13" s="49"/>
      <c r="B13" s="50"/>
      <c r="C13" s="50"/>
      <c r="D13" s="50"/>
      <c r="E13" s="51"/>
      <c r="F13" s="44"/>
      <c r="G13" s="42"/>
      <c r="H13" s="85"/>
      <c r="I13" s="86"/>
    </row>
    <row r="14" spans="1:9" s="12" customFormat="1" ht="14.25" customHeight="1">
      <c r="A14" s="52"/>
      <c r="B14" s="53"/>
      <c r="C14" s="53"/>
      <c r="D14" s="53"/>
      <c r="E14" s="54"/>
      <c r="F14" s="45"/>
      <c r="G14" s="43"/>
      <c r="H14" s="87" t="s">
        <v>2</v>
      </c>
      <c r="I14" s="88"/>
    </row>
    <row r="15" spans="1:9" s="12" customFormat="1" ht="12" customHeight="1">
      <c r="A15" s="92" t="s">
        <v>23</v>
      </c>
      <c r="B15" s="93"/>
      <c r="C15" s="94"/>
      <c r="D15" s="37" t="s">
        <v>22</v>
      </c>
      <c r="E15" s="56" t="s">
        <v>3</v>
      </c>
      <c r="F15" s="56" t="s">
        <v>4</v>
      </c>
      <c r="G15" s="56" t="s">
        <v>5</v>
      </c>
      <c r="H15" s="56" t="s">
        <v>6</v>
      </c>
      <c r="I15" s="101" t="s">
        <v>19</v>
      </c>
    </row>
    <row r="16" spans="1:9" s="12" customFormat="1" ht="12" customHeight="1">
      <c r="A16" s="95"/>
      <c r="B16" s="96"/>
      <c r="C16" s="97"/>
      <c r="D16" s="38"/>
      <c r="E16" s="57"/>
      <c r="F16" s="57"/>
      <c r="G16" s="57"/>
      <c r="H16" s="57"/>
      <c r="I16" s="102"/>
    </row>
    <row r="17" spans="1:9" s="12" customFormat="1" ht="14.25" customHeight="1">
      <c r="A17" s="98"/>
      <c r="B17" s="99"/>
      <c r="C17" s="100"/>
      <c r="D17" s="39"/>
      <c r="E17" s="91"/>
      <c r="F17" s="91"/>
      <c r="G17" s="11"/>
      <c r="H17" s="91"/>
      <c r="I17" s="103"/>
    </row>
    <row r="18" spans="1:9" ht="16.5" customHeight="1">
      <c r="A18" s="14" t="s">
        <v>11</v>
      </c>
      <c r="B18" s="33"/>
      <c r="C18" s="34"/>
      <c r="D18" s="28"/>
      <c r="E18" s="29"/>
      <c r="F18" s="29"/>
      <c r="G18" s="29"/>
      <c r="H18" s="40" t="str">
        <f>IF(SUM(F18:G19)&gt;0,SUM(F18:G19),"$0.00")</f>
        <v>$0.00</v>
      </c>
      <c r="I18" s="31" t="str">
        <f>_xlfn.IFERROR(IF(SUM(H18:H19,E18:E19&gt;0),(H18:H19/E18:E19)," "),"0% ")</f>
        <v> </v>
      </c>
    </row>
    <row r="19" spans="1:9" ht="16.5" customHeight="1">
      <c r="A19" s="15" t="s">
        <v>14</v>
      </c>
      <c r="B19" s="58"/>
      <c r="C19" s="59"/>
      <c r="D19" s="22"/>
      <c r="E19" s="30"/>
      <c r="F19" s="30"/>
      <c r="G19" s="30"/>
      <c r="H19" s="41"/>
      <c r="I19" s="32"/>
    </row>
    <row r="20" spans="1:9" ht="16.5" customHeight="1">
      <c r="A20" s="14" t="s">
        <v>11</v>
      </c>
      <c r="B20" s="33"/>
      <c r="C20" s="34"/>
      <c r="D20" s="21"/>
      <c r="E20" s="29"/>
      <c r="F20" s="29"/>
      <c r="G20" s="29"/>
      <c r="H20" s="40" t="str">
        <f>IF(SUM(F20:G21)&gt;0,SUM(F20:G21),"$0.00")</f>
        <v>$0.00</v>
      </c>
      <c r="I20" s="31" t="str">
        <f>_xlfn.IFERROR(IF(SUM(H20:H21,E20:E21&gt;0),(H20:H21/E20:E21)," "),"0%")</f>
        <v> </v>
      </c>
    </row>
    <row r="21" spans="1:9" ht="16.5" customHeight="1">
      <c r="A21" s="15" t="s">
        <v>14</v>
      </c>
      <c r="B21" s="58"/>
      <c r="C21" s="59"/>
      <c r="D21" s="22"/>
      <c r="E21" s="30"/>
      <c r="F21" s="30"/>
      <c r="G21" s="30"/>
      <c r="H21" s="41"/>
      <c r="I21" s="32"/>
    </row>
    <row r="22" spans="1:11" ht="16.5" customHeight="1">
      <c r="A22" s="14" t="s">
        <v>11</v>
      </c>
      <c r="B22" s="33"/>
      <c r="C22" s="34"/>
      <c r="D22" s="21"/>
      <c r="E22" s="29"/>
      <c r="F22" s="29"/>
      <c r="G22" s="29"/>
      <c r="H22" s="40" t="str">
        <f>IF(SUM(F22:G23)&gt;0,SUM(F22:G23),"$0.00")</f>
        <v>$0.00</v>
      </c>
      <c r="I22" s="31" t="str">
        <f>_xlfn.IFERROR(IF(SUM(H22:H23,E22:E23&gt;0),(H22:H23/E22:E23)," "),"0%")</f>
        <v> </v>
      </c>
      <c r="K22" s="9"/>
    </row>
    <row r="23" spans="1:9" ht="16.5" customHeight="1">
      <c r="A23" s="15" t="s">
        <v>14</v>
      </c>
      <c r="B23" s="58"/>
      <c r="C23" s="59"/>
      <c r="D23" s="22"/>
      <c r="E23" s="30"/>
      <c r="F23" s="30"/>
      <c r="G23" s="30"/>
      <c r="H23" s="41"/>
      <c r="I23" s="32"/>
    </row>
    <row r="24" spans="1:9" ht="16.5" customHeight="1">
      <c r="A24" s="14" t="s">
        <v>11</v>
      </c>
      <c r="B24" s="33"/>
      <c r="C24" s="34"/>
      <c r="D24" s="21"/>
      <c r="E24" s="29"/>
      <c r="F24" s="29"/>
      <c r="G24" s="29"/>
      <c r="H24" s="40" t="str">
        <f>IF(SUM(F24:G25)&gt;0,SUM(F24:G25),"$0.00")</f>
        <v>$0.00</v>
      </c>
      <c r="I24" s="31" t="str">
        <f>_xlfn.IFERROR(IF(SUM(H24:H25,E24:E25&gt;0),(H24:H25/E24:E25)," "),"0%")</f>
        <v> </v>
      </c>
    </row>
    <row r="25" spans="1:9" ht="16.5" customHeight="1">
      <c r="A25" s="15" t="s">
        <v>14</v>
      </c>
      <c r="B25" s="58"/>
      <c r="C25" s="59"/>
      <c r="D25" s="22"/>
      <c r="E25" s="30"/>
      <c r="F25" s="30"/>
      <c r="G25" s="30"/>
      <c r="H25" s="41"/>
      <c r="I25" s="32"/>
    </row>
    <row r="26" spans="1:9" ht="16.5" customHeight="1">
      <c r="A26" s="14" t="s">
        <v>11</v>
      </c>
      <c r="B26" s="33"/>
      <c r="C26" s="34"/>
      <c r="D26" s="21"/>
      <c r="E26" s="29"/>
      <c r="F26" s="29"/>
      <c r="G26" s="29"/>
      <c r="H26" s="40" t="str">
        <f>IF(SUM(F26:G27)&gt;0,SUM(F26:G27),"$0.00")</f>
        <v>$0.00</v>
      </c>
      <c r="I26" s="31" t="str">
        <f>_xlfn.IFERROR(IF(SUM(H26:H27,E26:E27&gt;0),(H26:H27/E26:E27)," "),"0%")</f>
        <v> </v>
      </c>
    </row>
    <row r="27" spans="1:9" ht="16.5" customHeight="1">
      <c r="A27" s="15" t="s">
        <v>14</v>
      </c>
      <c r="B27" s="58"/>
      <c r="C27" s="59"/>
      <c r="D27" s="22"/>
      <c r="E27" s="30"/>
      <c r="F27" s="30"/>
      <c r="G27" s="30"/>
      <c r="H27" s="41"/>
      <c r="I27" s="32"/>
    </row>
    <row r="28" spans="1:9" ht="16.5" customHeight="1">
      <c r="A28" s="14" t="s">
        <v>11</v>
      </c>
      <c r="B28" s="33"/>
      <c r="C28" s="34"/>
      <c r="D28" s="21"/>
      <c r="E28" s="29"/>
      <c r="F28" s="29"/>
      <c r="G28" s="29"/>
      <c r="H28" s="40" t="str">
        <f>IF(SUM(F28:G29)&gt;0,SUM(F28:G29),"$0.00")</f>
        <v>$0.00</v>
      </c>
      <c r="I28" s="31" t="str">
        <f>_xlfn.IFERROR(IF(SUM(H28:H29,E28:E29&gt;0),(H28:H29/E28:E29)," "),"0%")</f>
        <v> </v>
      </c>
    </row>
    <row r="29" spans="1:9" ht="16.5" customHeight="1">
      <c r="A29" s="15" t="s">
        <v>14</v>
      </c>
      <c r="B29" s="58"/>
      <c r="C29" s="59"/>
      <c r="D29" s="22"/>
      <c r="E29" s="30"/>
      <c r="F29" s="30"/>
      <c r="G29" s="30"/>
      <c r="H29" s="41"/>
      <c r="I29" s="32"/>
    </row>
    <row r="30" spans="1:9" ht="16.5" customHeight="1">
      <c r="A30" s="14" t="s">
        <v>11</v>
      </c>
      <c r="B30" s="33"/>
      <c r="C30" s="34"/>
      <c r="D30" s="21"/>
      <c r="E30" s="29"/>
      <c r="F30" s="29"/>
      <c r="G30" s="29"/>
      <c r="H30" s="40" t="str">
        <f>IF(SUM(F30:G31)&gt;0,SUM(F30:G31),"$0.00")</f>
        <v>$0.00</v>
      </c>
      <c r="I30" s="31" t="str">
        <f>_xlfn.IFERROR(IF(SUM(H30:H31,E30:E31&gt;0),(H30:H31/E30:E31)," "),"0%")</f>
        <v> </v>
      </c>
    </row>
    <row r="31" spans="1:9" ht="16.5" customHeight="1">
      <c r="A31" s="15" t="s">
        <v>14</v>
      </c>
      <c r="B31" s="58"/>
      <c r="C31" s="59"/>
      <c r="D31" s="22"/>
      <c r="E31" s="30"/>
      <c r="F31" s="30"/>
      <c r="G31" s="30"/>
      <c r="H31" s="41"/>
      <c r="I31" s="32"/>
    </row>
    <row r="32" spans="1:9" ht="16.5" customHeight="1">
      <c r="A32" s="14" t="s">
        <v>11</v>
      </c>
      <c r="B32" s="33"/>
      <c r="C32" s="34"/>
      <c r="D32" s="21"/>
      <c r="E32" s="29"/>
      <c r="F32" s="29"/>
      <c r="G32" s="29"/>
      <c r="H32" s="40" t="str">
        <f>IF(SUM(F32:G33)&gt;0,SUM(F32:G33),"$0.00")</f>
        <v>$0.00</v>
      </c>
      <c r="I32" s="31" t="str">
        <f>_xlfn.IFERROR(IF(SUM(H32:H33,E32:E33&gt;0),(H32:H33/E32:E33)," "),"0%")</f>
        <v> </v>
      </c>
    </row>
    <row r="33" spans="1:9" ht="16.5" customHeight="1">
      <c r="A33" s="15" t="s">
        <v>14</v>
      </c>
      <c r="B33" s="58"/>
      <c r="C33" s="59"/>
      <c r="D33" s="22"/>
      <c r="E33" s="30"/>
      <c r="F33" s="30"/>
      <c r="G33" s="30"/>
      <c r="H33" s="41"/>
      <c r="I33" s="32"/>
    </row>
    <row r="34" spans="1:9" ht="16.5" customHeight="1">
      <c r="A34" s="14" t="s">
        <v>11</v>
      </c>
      <c r="B34" s="33"/>
      <c r="C34" s="34"/>
      <c r="D34" s="21"/>
      <c r="E34" s="29"/>
      <c r="F34" s="29"/>
      <c r="G34" s="29"/>
      <c r="H34" s="40" t="str">
        <f>IF(SUM(F34:G35)&gt;0,SUM(F34:G35),"$0.00")</f>
        <v>$0.00</v>
      </c>
      <c r="I34" s="31" t="str">
        <f>_xlfn.IFERROR(IF(SUM(H34:H35,E34:E35&gt;0),(H34:H35/E34:E35)," "),"0%")</f>
        <v> </v>
      </c>
    </row>
    <row r="35" spans="1:9" ht="16.5" customHeight="1">
      <c r="A35" s="15" t="s">
        <v>14</v>
      </c>
      <c r="B35" s="55"/>
      <c r="C35" s="55"/>
      <c r="D35" s="22"/>
      <c r="E35" s="30"/>
      <c r="F35" s="30"/>
      <c r="G35" s="30"/>
      <c r="H35" s="41"/>
      <c r="I35" s="32"/>
    </row>
    <row r="36" spans="1:9" ht="16.5" customHeight="1">
      <c r="A36" s="14" t="s">
        <v>11</v>
      </c>
      <c r="B36" s="33"/>
      <c r="C36" s="34"/>
      <c r="D36" s="21"/>
      <c r="E36" s="29"/>
      <c r="F36" s="29"/>
      <c r="G36" s="29"/>
      <c r="H36" s="40" t="str">
        <f>IF(SUM(F36:G37)&gt;0,SUM(F36:G37),"$0.00")</f>
        <v>$0.00</v>
      </c>
      <c r="I36" s="31" t="str">
        <f>_xlfn.IFERROR(IF(SUM(H36:H37,E36:E37&gt;0),(H36:H37/E36:E37)," "),"0%")</f>
        <v> </v>
      </c>
    </row>
    <row r="37" spans="1:9" ht="16.5" customHeight="1">
      <c r="A37" s="15" t="s">
        <v>14</v>
      </c>
      <c r="B37" s="55"/>
      <c r="C37" s="55"/>
      <c r="D37" s="22"/>
      <c r="E37" s="30"/>
      <c r="F37" s="30"/>
      <c r="G37" s="30"/>
      <c r="H37" s="41"/>
      <c r="I37" s="32"/>
    </row>
    <row r="38" spans="1:9" ht="10.5" customHeight="1">
      <c r="A38" s="75" t="s">
        <v>18</v>
      </c>
      <c r="B38" s="76"/>
      <c r="C38" s="77"/>
      <c r="D38" s="19"/>
      <c r="E38" s="66" t="str">
        <f>IF(SUM(E18:E25,E26:E33,E34:E36)&gt;0,SUM(E18:E25,E26:E33,E34:E36)," ")</f>
        <v> </v>
      </c>
      <c r="F38" s="66" t="str">
        <f>IF(SUM(F18:F25,F26:F33,F34:F36)&gt;0,SUM(F18:F25,F26:F33,F34:F36)," ")</f>
        <v> </v>
      </c>
      <c r="G38" s="66" t="str">
        <f>IF(SUM(G18:G25,G26:G33,G34:G36)&gt;0,SUM(G18:G25,G26:G33,G34:G36)," ")</f>
        <v> </v>
      </c>
      <c r="H38" s="66" t="str">
        <f>IF(SUM(F38:G39)&gt;0,SUM(F38:G39)," ")</f>
        <v> </v>
      </c>
      <c r="I38" s="68" t="str">
        <f>_xlfn.IFERROR(IF(SUM(E38:E39,G38:G39,F38:F39,H38:H39)&gt;0,H38:H39/E38:E39," "),"0%")</f>
        <v> </v>
      </c>
    </row>
    <row r="39" spans="1:9" ht="11.25" customHeight="1">
      <c r="A39" s="78"/>
      <c r="B39" s="79"/>
      <c r="C39" s="80"/>
      <c r="D39" s="20"/>
      <c r="E39" s="67"/>
      <c r="F39" s="67"/>
      <c r="G39" s="67"/>
      <c r="H39" s="67"/>
      <c r="I39" s="69"/>
    </row>
    <row r="40" spans="1:9" ht="12.75" customHeight="1">
      <c r="A40" s="70" t="s">
        <v>12</v>
      </c>
      <c r="B40" s="71"/>
      <c r="C40" s="60"/>
      <c r="D40" s="60"/>
      <c r="E40" s="60"/>
      <c r="F40" s="60"/>
      <c r="G40" s="61"/>
      <c r="H40" s="64" t="s">
        <v>13</v>
      </c>
      <c r="I40" s="73"/>
    </row>
    <row r="41" spans="1:9" ht="6" customHeight="1">
      <c r="A41" s="65"/>
      <c r="B41" s="72"/>
      <c r="C41" s="62"/>
      <c r="D41" s="62"/>
      <c r="E41" s="62"/>
      <c r="F41" s="62"/>
      <c r="G41" s="63"/>
      <c r="H41" s="65"/>
      <c r="I41" s="74"/>
    </row>
    <row r="42" spans="1:9" ht="14.25" customHeight="1">
      <c r="A42" s="7" t="s">
        <v>1</v>
      </c>
      <c r="B42" s="7"/>
      <c r="C42" s="7"/>
      <c r="D42" s="7"/>
      <c r="E42" s="7"/>
      <c r="F42" s="7"/>
      <c r="G42" s="7"/>
      <c r="H42" s="7"/>
      <c r="I42" s="7"/>
    </row>
    <row r="43" spans="1:9" ht="14.25" customHeight="1">
      <c r="A43" s="8"/>
      <c r="B43" s="8"/>
      <c r="C43" s="8"/>
      <c r="D43" s="8"/>
      <c r="E43" s="8"/>
      <c r="F43" s="8"/>
      <c r="G43" s="8"/>
      <c r="H43" s="8"/>
      <c r="I43" s="8"/>
    </row>
    <row r="44" spans="1:9" ht="12.75">
      <c r="A44" s="5"/>
      <c r="B44" s="1"/>
      <c r="C44" s="3"/>
      <c r="D44" s="3"/>
      <c r="E44" s="3"/>
      <c r="F44" s="3"/>
      <c r="G44" s="3"/>
      <c r="H44" s="3"/>
      <c r="I44" s="3"/>
    </row>
    <row r="45" spans="1:9" ht="12.75">
      <c r="A45" s="3" t="s">
        <v>0</v>
      </c>
      <c r="B45" s="1"/>
      <c r="C45" s="3"/>
      <c r="D45" s="3"/>
      <c r="E45" s="3"/>
      <c r="F45" s="3"/>
      <c r="G45" s="3"/>
      <c r="H45" s="3"/>
      <c r="I45" s="3"/>
    </row>
    <row r="46" ht="12.75">
      <c r="A46" s="4"/>
    </row>
  </sheetData>
  <sheetProtection password="E1EE" sheet="1" selectLockedCells="1"/>
  <mergeCells count="114">
    <mergeCell ref="B20:C20"/>
    <mergeCell ref="F20:F21"/>
    <mergeCell ref="B23:C23"/>
    <mergeCell ref="B21:C21"/>
    <mergeCell ref="E20:E21"/>
    <mergeCell ref="E22:E23"/>
    <mergeCell ref="B27:C27"/>
    <mergeCell ref="B28:C28"/>
    <mergeCell ref="B29:C29"/>
    <mergeCell ref="B31:C31"/>
    <mergeCell ref="D28:D29"/>
    <mergeCell ref="D30:D31"/>
    <mergeCell ref="H20:H21"/>
    <mergeCell ref="G22:G23"/>
    <mergeCell ref="I20:I21"/>
    <mergeCell ref="H32:H33"/>
    <mergeCell ref="G28:G29"/>
    <mergeCell ref="G26:G27"/>
    <mergeCell ref="I32:I33"/>
    <mergeCell ref="H28:H29"/>
    <mergeCell ref="H26:H27"/>
    <mergeCell ref="H24:H25"/>
    <mergeCell ref="I18:I19"/>
    <mergeCell ref="B19:C19"/>
    <mergeCell ref="E18:E19"/>
    <mergeCell ref="G18:G19"/>
    <mergeCell ref="F18:F19"/>
    <mergeCell ref="H18:H19"/>
    <mergeCell ref="B18:C18"/>
    <mergeCell ref="D24:D25"/>
    <mergeCell ref="A2:I2"/>
    <mergeCell ref="A3:I3"/>
    <mergeCell ref="A9:H9"/>
    <mergeCell ref="F15:F17"/>
    <mergeCell ref="H15:H17"/>
    <mergeCell ref="A15:C17"/>
    <mergeCell ref="E15:E17"/>
    <mergeCell ref="I15:I17"/>
    <mergeCell ref="I8:I9"/>
    <mergeCell ref="E26:E27"/>
    <mergeCell ref="E30:E31"/>
    <mergeCell ref="D26:D27"/>
    <mergeCell ref="B24:C24"/>
    <mergeCell ref="E24:E25"/>
    <mergeCell ref="A1:B1"/>
    <mergeCell ref="A6:I6"/>
    <mergeCell ref="A7:I7"/>
    <mergeCell ref="H12:I13"/>
    <mergeCell ref="H14:I14"/>
    <mergeCell ref="I40:I41"/>
    <mergeCell ref="A38:C39"/>
    <mergeCell ref="E38:E39"/>
    <mergeCell ref="G38:G39"/>
    <mergeCell ref="F38:F39"/>
    <mergeCell ref="F24:F25"/>
    <mergeCell ref="B25:C25"/>
    <mergeCell ref="B26:C26"/>
    <mergeCell ref="B30:C30"/>
    <mergeCell ref="E28:E29"/>
    <mergeCell ref="F26:F27"/>
    <mergeCell ref="H34:H35"/>
    <mergeCell ref="I34:I35"/>
    <mergeCell ref="H30:H31"/>
    <mergeCell ref="F32:F33"/>
    <mergeCell ref="A40:B41"/>
    <mergeCell ref="I36:I37"/>
    <mergeCell ref="B37:C37"/>
    <mergeCell ref="B36:C36"/>
    <mergeCell ref="E36:E37"/>
    <mergeCell ref="I30:I31"/>
    <mergeCell ref="G30:G31"/>
    <mergeCell ref="F30:F31"/>
    <mergeCell ref="H36:H37"/>
    <mergeCell ref="G34:G35"/>
    <mergeCell ref="H38:H39"/>
    <mergeCell ref="I38:I39"/>
    <mergeCell ref="F36:F37"/>
    <mergeCell ref="G36:G37"/>
    <mergeCell ref="B33:C33"/>
    <mergeCell ref="C40:G41"/>
    <mergeCell ref="B32:C32"/>
    <mergeCell ref="H40:H41"/>
    <mergeCell ref="E32:E33"/>
    <mergeCell ref="G32:G33"/>
    <mergeCell ref="A13:E14"/>
    <mergeCell ref="B35:C35"/>
    <mergeCell ref="G15:G16"/>
    <mergeCell ref="I22:I23"/>
    <mergeCell ref="I24:I25"/>
    <mergeCell ref="G24:G25"/>
    <mergeCell ref="G20:G21"/>
    <mergeCell ref="B22:C22"/>
    <mergeCell ref="E34:E35"/>
    <mergeCell ref="D32:D33"/>
    <mergeCell ref="B34:C34"/>
    <mergeCell ref="A4:H4"/>
    <mergeCell ref="D20:D21"/>
    <mergeCell ref="D22:D23"/>
    <mergeCell ref="D15:D17"/>
    <mergeCell ref="F22:F23"/>
    <mergeCell ref="H22:H23"/>
    <mergeCell ref="G13:G14"/>
    <mergeCell ref="F13:F14"/>
    <mergeCell ref="A12:E12"/>
    <mergeCell ref="D38:D39"/>
    <mergeCell ref="D34:D35"/>
    <mergeCell ref="D36:D37"/>
    <mergeCell ref="I10:I11"/>
    <mergeCell ref="A10:H11"/>
    <mergeCell ref="D18:D19"/>
    <mergeCell ref="F34:F35"/>
    <mergeCell ref="I26:I27"/>
    <mergeCell ref="I28:I29"/>
    <mergeCell ref="F28:F29"/>
  </mergeCells>
  <dataValidations count="2">
    <dataValidation type="decimal" operator="greaterThanOrEqual" allowBlank="1" showErrorMessage="1" errorTitle="PAYMENTS" error="PLEASE ENTER DOLLAR AMOUNT ONLY. NEGATIVE NUMBERS OR ALPHABETICAL LETTERS ARE NOT ALLOWED! CLICK ON CANCEL AND TRY AGAIN." sqref="E18:G34 E36:G36">
      <formula1>0</formula1>
    </dataValidation>
    <dataValidation type="whole" operator="greaterThanOrEqual" allowBlank="1" showErrorMessage="1" errorTitle="FEDERAL ID NUMBER" error="PLEASE ENTER NUMERICAL VALUES ONLY. THE FEDERAL ID. NUMBER CONSISTS OF NINE DIGITS. CLICK ON CANCEL AND TRY AGAIN." sqref="B37 B19:C19 B21:C21 B23:C23 B25:C25 B27:C27 B29:C29 B31:C31 B35 B33:C33">
      <formula1>0</formula1>
    </dataValidation>
  </dataValidations>
  <printOptions horizontalCentered="1"/>
  <pageMargins left="0.25" right="0.25" top="0.25" bottom="0.25" header="0" footer="0"/>
  <pageSetup horizontalDpi="600" verticalDpi="600" orientation="landscape" scale="9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Thruway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TA-W1023:  Payments to DBE/MWBE Subcontracting Firms</dc:title>
  <dc:subject/>
  <dc:creator>salas</dc:creator>
  <cp:keywords/>
  <dc:description/>
  <cp:lastModifiedBy>Brower, Mari-ann</cp:lastModifiedBy>
  <cp:lastPrinted>2019-05-28T17:31:41Z</cp:lastPrinted>
  <dcterms:created xsi:type="dcterms:W3CDTF">2004-07-06T18:58:08Z</dcterms:created>
  <dcterms:modified xsi:type="dcterms:W3CDTF">2019-05-28T17:32:56Z</dcterms:modified>
  <cp:category/>
  <cp:version/>
  <cp:contentType/>
  <cp:contentStatus/>
</cp:coreProperties>
</file>