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191622 - NYSTA DB STATEWIDE-D214562\Assignments\191622F - Assignment #5 - Cashless Tolling Request for Proposals\Addendum #5\Editable_Forms\"/>
    </mc:Choice>
  </mc:AlternateContent>
  <bookViews>
    <workbookView xWindow="480" yWindow="60" windowWidth="18075" windowHeight="112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Sheet1!$A$1:$C$99</definedName>
  </definedNames>
  <calcPr calcId="171027"/>
</workbook>
</file>

<file path=xl/calcChain.xml><?xml version="1.0" encoding="utf-8"?>
<calcChain xmlns="http://schemas.openxmlformats.org/spreadsheetml/2006/main">
  <c r="C80" i="1" l="1"/>
  <c r="C84" i="1" l="1"/>
  <c r="C90" i="1" s="1"/>
</calcChain>
</file>

<file path=xl/sharedStrings.xml><?xml version="1.0" encoding="utf-8"?>
<sst xmlns="http://schemas.openxmlformats.org/spreadsheetml/2006/main" count="166" uniqueCount="151">
  <si>
    <t>Form SP</t>
  </si>
  <si>
    <t>Proposer:</t>
  </si>
  <si>
    <t>Item Name</t>
  </si>
  <si>
    <t>800.04000015</t>
  </si>
  <si>
    <t>Design-Build - Force Account Work</t>
  </si>
  <si>
    <t>Subtotal A</t>
  </si>
  <si>
    <t>800.05000015</t>
  </si>
  <si>
    <t>Design Build - Site Mobilization (Maximum 4% of Subtotal A)</t>
  </si>
  <si>
    <t>800.01000015</t>
  </si>
  <si>
    <t>800.02000015</t>
  </si>
  <si>
    <t>800.03000015</t>
  </si>
  <si>
    <t>Design-Build - Design Services</t>
  </si>
  <si>
    <t>Total Proposal Price</t>
  </si>
  <si>
    <t>Instructions:</t>
  </si>
  <si>
    <t>Item #</t>
  </si>
  <si>
    <t>Price (1)</t>
  </si>
  <si>
    <t>Subtotal B (Sum of Subtotal A and Site Mobilization)</t>
  </si>
  <si>
    <t>Notes:</t>
  </si>
  <si>
    <t>(1)        Proposers shall complete Form SP (Base Project) using the excel spreadsheet located on</t>
  </si>
  <si>
    <t xml:space="preserve">              the Department's Project website. </t>
  </si>
  <si>
    <t>(1)         Enter Lump Sum Price for each Price Item in the white, non-shaded, cells.</t>
  </si>
  <si>
    <r>
      <t xml:space="preserve">              less any Self Performance Specialty Items included in Part 5 – Special Provisions</t>
    </r>
    <r>
      <rPr>
        <sz val="12"/>
        <rFont val="Times New Roman"/>
        <family val="1"/>
      </rPr>
      <t>.</t>
    </r>
  </si>
  <si>
    <t>Design-Build - Construction Inspection Services</t>
  </si>
  <si>
    <t>Schedule of Prices</t>
  </si>
  <si>
    <t xml:space="preserve">806.06000115 </t>
  </si>
  <si>
    <t>Design Build - Construction Work Woodbury</t>
  </si>
  <si>
    <t>806.06000215</t>
  </si>
  <si>
    <t>Design Build - Construction Work Special Exit 16</t>
  </si>
  <si>
    <t>806.06000315</t>
  </si>
  <si>
    <t>Design Build - Construction Work Special Exit 17</t>
  </si>
  <si>
    <t>806.06000415</t>
  </si>
  <si>
    <t>Design Build - Construction Work Exit 18</t>
  </si>
  <si>
    <t>806.06000515</t>
  </si>
  <si>
    <t>Design Build - Construction Work Exit 19</t>
  </si>
  <si>
    <t>806.06000615</t>
  </si>
  <si>
    <t>Design Build - Construction Work Exit 20E</t>
  </si>
  <si>
    <t>806.06000715</t>
  </si>
  <si>
    <t>Design Build - Construction Work Exit 20W</t>
  </si>
  <si>
    <t>806.06000815</t>
  </si>
  <si>
    <t>Design Build - Construction Work Exit 21</t>
  </si>
  <si>
    <t>806.06000915</t>
  </si>
  <si>
    <t>Design Build - Construction Work Exit 21B</t>
  </si>
  <si>
    <t>806.06001015</t>
  </si>
  <si>
    <t>Design Build - Construction Work Exit B1</t>
  </si>
  <si>
    <t>806.06001115</t>
  </si>
  <si>
    <t>Design Build - Construction Work Exit B2</t>
  </si>
  <si>
    <t>806.06001215</t>
  </si>
  <si>
    <t>Design Build - Construction Work Canaan</t>
  </si>
  <si>
    <t>806.06001315</t>
  </si>
  <si>
    <t>Design Build - Construction Work Exit 22</t>
  </si>
  <si>
    <t>806.06001415</t>
  </si>
  <si>
    <t>Design Build - Construction Work Gantry</t>
  </si>
  <si>
    <t>806.06001515</t>
  </si>
  <si>
    <t>Design Build - Construction Work Interchange 23</t>
  </si>
  <si>
    <t>806.06001615</t>
  </si>
  <si>
    <t>806.06001715</t>
  </si>
  <si>
    <t>Design Build - Construction Work Interchange 24</t>
  </si>
  <si>
    <t>806.06001815</t>
  </si>
  <si>
    <t>806.06001915</t>
  </si>
  <si>
    <t>Design Build - Construction Work Interchange 25</t>
  </si>
  <si>
    <t>806.06002015</t>
  </si>
  <si>
    <t>806.06002115</t>
  </si>
  <si>
    <t>Design Build - Construction Work Interchange 25A</t>
  </si>
  <si>
    <t>806.06002215</t>
  </si>
  <si>
    <t>806.06002315</t>
  </si>
  <si>
    <t>Design Build - Construction Work Exit 26</t>
  </si>
  <si>
    <t>806.06002415</t>
  </si>
  <si>
    <t>Design Build - Construction Work Exit 27</t>
  </si>
  <si>
    <t>806.06002515</t>
  </si>
  <si>
    <t>Design Build - Construction Work Exit 28</t>
  </si>
  <si>
    <t>806.06002615</t>
  </si>
  <si>
    <t>Design Build - Construction Work Exit 29</t>
  </si>
  <si>
    <t>806.06002715</t>
  </si>
  <si>
    <t>Design Build - Construction Work Exit 29A</t>
  </si>
  <si>
    <t>806.06002815</t>
  </si>
  <si>
    <t>Design Build - Construction Work Exit 30</t>
  </si>
  <si>
    <t>806.06002915</t>
  </si>
  <si>
    <t>Design Build - Construction Work Exit 31</t>
  </si>
  <si>
    <t>806.06003015</t>
  </si>
  <si>
    <t>Design Build - Construction Work Exit 32</t>
  </si>
  <si>
    <t>806.06003115</t>
  </si>
  <si>
    <t>Design Build - Construction Work Exit 33</t>
  </si>
  <si>
    <t>806.06003215</t>
  </si>
  <si>
    <t>Design Build - Construction Work Exit 34</t>
  </si>
  <si>
    <t>806.06003315</t>
  </si>
  <si>
    <t>806.06003415</t>
  </si>
  <si>
    <t>Design Build - Construction Work Interchange 34A</t>
  </si>
  <si>
    <t>806.06003515</t>
  </si>
  <si>
    <t>806.06003615</t>
  </si>
  <si>
    <t>Design Build - Construction Work Special Exit 35</t>
  </si>
  <si>
    <t>806.06003715</t>
  </si>
  <si>
    <t>806.06003815</t>
  </si>
  <si>
    <t>Design Build - Construction Work Interchange 36</t>
  </si>
  <si>
    <t>806.06003915</t>
  </si>
  <si>
    <t>806.06004015</t>
  </si>
  <si>
    <t>Design Build - Construction Work Exit 37</t>
  </si>
  <si>
    <t>806.06004115</t>
  </si>
  <si>
    <t>Design Build - Construction Work Exit 38</t>
  </si>
  <si>
    <t>806.06004215</t>
  </si>
  <si>
    <t>806.06004315</t>
  </si>
  <si>
    <t>Design Build - Construction Work Exit 39</t>
  </si>
  <si>
    <t>806.06004415</t>
  </si>
  <si>
    <t>806.06004515</t>
  </si>
  <si>
    <t>Design Build - Construction Work Exit 40</t>
  </si>
  <si>
    <t>806.06004615</t>
  </si>
  <si>
    <t>Design Build - Construction Work Exit 41</t>
  </si>
  <si>
    <t>806.06004715</t>
  </si>
  <si>
    <t>Design Build - Construction Work Exit 42</t>
  </si>
  <si>
    <t>806.06004815</t>
  </si>
  <si>
    <t>Design Build - Construction Work Exit 43</t>
  </si>
  <si>
    <t>806.06004915</t>
  </si>
  <si>
    <t>806.06005015</t>
  </si>
  <si>
    <t>Design Build - Construction Work Interchange 44</t>
  </si>
  <si>
    <t>806.06005115</t>
  </si>
  <si>
    <t>806.06005215</t>
  </si>
  <si>
    <t>Design Build - Construction Work Interchange 45</t>
  </si>
  <si>
    <t>806.06005315</t>
  </si>
  <si>
    <t>806.06005415</t>
  </si>
  <si>
    <t>Design Build - Construction Work Interchange 46</t>
  </si>
  <si>
    <t>806.06005515</t>
  </si>
  <si>
    <t>806.06005615</t>
  </si>
  <si>
    <t>Design Build - Construction Work Interchange 47</t>
  </si>
  <si>
    <t>806.06005715</t>
  </si>
  <si>
    <t>806.06005815</t>
  </si>
  <si>
    <t>Design Build - Construction Work Exit 48</t>
  </si>
  <si>
    <t>806.06005915</t>
  </si>
  <si>
    <t>Design Build - Construction Work Exit 48A</t>
  </si>
  <si>
    <t>806.06006015</t>
  </si>
  <si>
    <t>Design Build - Construction Work Exit 49</t>
  </si>
  <si>
    <t>806.06006115</t>
  </si>
  <si>
    <t>Design Build - Construction Work Williamsville</t>
  </si>
  <si>
    <t>806.06006215</t>
  </si>
  <si>
    <t>Design Build - Construction Work Lackawanna</t>
  </si>
  <si>
    <t>806.06006315</t>
  </si>
  <si>
    <t>Design Build - Construction Work Exit 56</t>
  </si>
  <si>
    <t>806.06006415</t>
  </si>
  <si>
    <t>Design Build - Construction Work Exit 57</t>
  </si>
  <si>
    <t>806.06006515</t>
  </si>
  <si>
    <t>Design Build - Construction Work Exit 57A</t>
  </si>
  <si>
    <t>806.06006615</t>
  </si>
  <si>
    <t>Design Build - Construction Work Exit 58</t>
  </si>
  <si>
    <t>806.06006715</t>
  </si>
  <si>
    <t>Design Build - Construction Work Exit 59</t>
  </si>
  <si>
    <t>806.06006815</t>
  </si>
  <si>
    <t>Design Build - Construction Work Exit 60</t>
  </si>
  <si>
    <t>806.06006915</t>
  </si>
  <si>
    <t>Design Build - Construction Work Ripley</t>
  </si>
  <si>
    <t>806.06007015</t>
  </si>
  <si>
    <t>Design Build - Construction Work VMS All Locations</t>
  </si>
  <si>
    <t>Design-Build - Quality Control Services (Materials and Testing)</t>
  </si>
  <si>
    <t>(2)        Subtotal B will be the value used to calculate the 30% Prime/DB self work requirement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</si>
</sst>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/>
    <xf numFmtId="164" fontId="0" fillId="0" borderId="2" xfId="0" applyNumberFormat="1" applyFill="1" applyBorder="1" applyProtection="1">
      <protection locked="0"/>
    </xf>
    <xf numFmtId="0" fontId="2" fillId="2" borderId="2" xfId="0" applyFont="1" applyFill="1" applyBorder="1" applyAlignment="1">
      <alignment horizontal="center"/>
    </xf>
    <xf numFmtId="49" fontId="0" fillId="2" borderId="2" xfId="0" applyNumberFormat="1" applyFill="1" applyBorder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49" fontId="0" fillId="2" borderId="3" xfId="0" applyNumberFormat="1" applyFill="1" applyBorder="1"/>
    <xf numFmtId="0" fontId="0" fillId="2" borderId="3" xfId="0" applyFill="1" applyBorder="1"/>
    <xf numFmtId="49" fontId="0" fillId="2" borderId="4" xfId="0" applyNumberFormat="1" applyFill="1" applyBorder="1"/>
    <xf numFmtId="0" fontId="0" fillId="2" borderId="4" xfId="0" applyFill="1" applyBorder="1" applyAlignment="1">
      <alignment horizontal="right"/>
    </xf>
    <xf numFmtId="164" fontId="0" fillId="2" borderId="2" xfId="0" applyNumberFormat="1" applyFill="1" applyBorder="1"/>
    <xf numFmtId="164" fontId="0" fillId="2" borderId="3" xfId="0" applyNumberFormat="1" applyFill="1" applyBorder="1"/>
    <xf numFmtId="164" fontId="0" fillId="2" borderId="4" xfId="0" applyNumberFormat="1" applyFill="1" applyBorder="1"/>
    <xf numFmtId="0" fontId="0" fillId="0" borderId="1" xfId="0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371475</xdr:colOff>
      <xdr:row>7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781800" y="2171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abSelected="1" view="pageBreakPreview" topLeftCell="A67" zoomScale="90" zoomScaleNormal="100" zoomScaleSheetLayoutView="90" workbookViewId="0">
      <selection activeCell="O85" sqref="O85"/>
    </sheetView>
  </sheetViews>
  <sheetFormatPr defaultRowHeight="15" x14ac:dyDescent="0.25"/>
  <cols>
    <col min="1" max="1" width="18.85546875" customWidth="1"/>
    <col min="2" max="2" width="54.5703125" customWidth="1"/>
    <col min="3" max="3" width="13.5703125" customWidth="1"/>
  </cols>
  <sheetData>
    <row r="1" spans="1:6" ht="23.25" x14ac:dyDescent="0.35">
      <c r="B1" s="3" t="s">
        <v>0</v>
      </c>
    </row>
    <row r="2" spans="1:6" ht="23.25" x14ac:dyDescent="0.35">
      <c r="B2" s="3" t="s">
        <v>23</v>
      </c>
    </row>
    <row r="3" spans="1:6" ht="23.25" x14ac:dyDescent="0.35">
      <c r="B3" s="3"/>
    </row>
    <row r="5" spans="1:6" ht="15.75" thickBot="1" x14ac:dyDescent="0.3">
      <c r="A5" t="s">
        <v>1</v>
      </c>
      <c r="B5" s="17"/>
      <c r="C5" s="17"/>
      <c r="E5" s="4"/>
    </row>
    <row r="6" spans="1:6" x14ac:dyDescent="0.25">
      <c r="E6" s="4"/>
    </row>
    <row r="7" spans="1:6" x14ac:dyDescent="0.25">
      <c r="E7" s="4"/>
    </row>
    <row r="8" spans="1:6" x14ac:dyDescent="0.25">
      <c r="A8" s="6" t="s">
        <v>14</v>
      </c>
      <c r="B8" s="6" t="s">
        <v>2</v>
      </c>
      <c r="C8" s="6" t="s">
        <v>15</v>
      </c>
      <c r="E8" s="4"/>
    </row>
    <row r="9" spans="1:6" x14ac:dyDescent="0.25">
      <c r="A9" s="7" t="s">
        <v>24</v>
      </c>
      <c r="B9" s="8" t="s">
        <v>25</v>
      </c>
      <c r="C9" s="5"/>
      <c r="E9" s="4"/>
    </row>
    <row r="10" spans="1:6" x14ac:dyDescent="0.25">
      <c r="A10" s="7" t="s">
        <v>26</v>
      </c>
      <c r="B10" s="8" t="s">
        <v>27</v>
      </c>
      <c r="C10" s="5"/>
      <c r="E10" s="4"/>
    </row>
    <row r="11" spans="1:6" x14ac:dyDescent="0.25">
      <c r="A11" s="7" t="s">
        <v>28</v>
      </c>
      <c r="B11" s="8" t="s">
        <v>29</v>
      </c>
      <c r="C11" s="5"/>
      <c r="F11" s="4"/>
    </row>
    <row r="12" spans="1:6" x14ac:dyDescent="0.25">
      <c r="A12" s="7" t="s">
        <v>30</v>
      </c>
      <c r="B12" s="8" t="s">
        <v>31</v>
      </c>
      <c r="C12" s="5"/>
      <c r="F12" s="4"/>
    </row>
    <row r="13" spans="1:6" x14ac:dyDescent="0.25">
      <c r="A13" s="7" t="s">
        <v>32</v>
      </c>
      <c r="B13" s="8" t="s">
        <v>33</v>
      </c>
      <c r="C13" s="5"/>
      <c r="F13" s="4"/>
    </row>
    <row r="14" spans="1:6" x14ac:dyDescent="0.25">
      <c r="A14" s="7" t="s">
        <v>34</v>
      </c>
      <c r="B14" s="8" t="s">
        <v>35</v>
      </c>
      <c r="C14" s="5"/>
      <c r="F14" s="4"/>
    </row>
    <row r="15" spans="1:6" x14ac:dyDescent="0.25">
      <c r="A15" s="7" t="s">
        <v>36</v>
      </c>
      <c r="B15" s="8" t="s">
        <v>37</v>
      </c>
      <c r="C15" s="5"/>
      <c r="F15" s="4"/>
    </row>
    <row r="16" spans="1:6" x14ac:dyDescent="0.25">
      <c r="A16" s="7" t="s">
        <v>38</v>
      </c>
      <c r="B16" s="8" t="s">
        <v>39</v>
      </c>
      <c r="C16" s="5"/>
      <c r="F16" s="4"/>
    </row>
    <row r="17" spans="1:6" x14ac:dyDescent="0.25">
      <c r="A17" s="7" t="s">
        <v>40</v>
      </c>
      <c r="B17" s="8" t="s">
        <v>41</v>
      </c>
      <c r="C17" s="5"/>
      <c r="F17" s="4"/>
    </row>
    <row r="18" spans="1:6" x14ac:dyDescent="0.25">
      <c r="A18" s="7" t="s">
        <v>42</v>
      </c>
      <c r="B18" s="8" t="s">
        <v>43</v>
      </c>
      <c r="C18" s="5"/>
      <c r="F18" s="4"/>
    </row>
    <row r="19" spans="1:6" x14ac:dyDescent="0.25">
      <c r="A19" s="7" t="s">
        <v>44</v>
      </c>
      <c r="B19" s="8" t="s">
        <v>45</v>
      </c>
      <c r="C19" s="5"/>
      <c r="F19" s="4"/>
    </row>
    <row r="20" spans="1:6" x14ac:dyDescent="0.25">
      <c r="A20" s="7" t="s">
        <v>46</v>
      </c>
      <c r="B20" s="8" t="s">
        <v>47</v>
      </c>
      <c r="C20" s="5"/>
      <c r="F20" s="4"/>
    </row>
    <row r="21" spans="1:6" x14ac:dyDescent="0.25">
      <c r="A21" s="7" t="s">
        <v>48</v>
      </c>
      <c r="B21" s="8" t="s">
        <v>49</v>
      </c>
      <c r="C21" s="5"/>
      <c r="F21" s="4"/>
    </row>
    <row r="22" spans="1:6" x14ac:dyDescent="0.25">
      <c r="A22" s="7" t="s">
        <v>50</v>
      </c>
      <c r="B22" s="8" t="s">
        <v>51</v>
      </c>
      <c r="C22" s="5"/>
      <c r="F22" s="4"/>
    </row>
    <row r="23" spans="1:6" x14ac:dyDescent="0.25">
      <c r="A23" s="7" t="s">
        <v>52</v>
      </c>
      <c r="B23" s="8" t="s">
        <v>53</v>
      </c>
      <c r="C23" s="5"/>
      <c r="F23" s="4"/>
    </row>
    <row r="24" spans="1:6" x14ac:dyDescent="0.25">
      <c r="A24" s="7" t="s">
        <v>54</v>
      </c>
      <c r="B24" s="8" t="s">
        <v>51</v>
      </c>
      <c r="C24" s="5"/>
      <c r="F24" s="4"/>
    </row>
    <row r="25" spans="1:6" x14ac:dyDescent="0.25">
      <c r="A25" s="7" t="s">
        <v>55</v>
      </c>
      <c r="B25" s="8" t="s">
        <v>56</v>
      </c>
      <c r="C25" s="5"/>
      <c r="F25" s="4"/>
    </row>
    <row r="26" spans="1:6" x14ac:dyDescent="0.25">
      <c r="A26" s="7" t="s">
        <v>57</v>
      </c>
      <c r="B26" s="8" t="s">
        <v>51</v>
      </c>
      <c r="C26" s="5"/>
      <c r="F26" s="4"/>
    </row>
    <row r="27" spans="1:6" x14ac:dyDescent="0.25">
      <c r="A27" s="7" t="s">
        <v>58</v>
      </c>
      <c r="B27" s="8" t="s">
        <v>59</v>
      </c>
      <c r="C27" s="5"/>
      <c r="F27" s="4"/>
    </row>
    <row r="28" spans="1:6" x14ac:dyDescent="0.25">
      <c r="A28" s="7" t="s">
        <v>60</v>
      </c>
      <c r="B28" s="8" t="s">
        <v>51</v>
      </c>
      <c r="C28" s="5"/>
      <c r="F28" s="4"/>
    </row>
    <row r="29" spans="1:6" x14ac:dyDescent="0.25">
      <c r="A29" s="7" t="s">
        <v>61</v>
      </c>
      <c r="B29" s="8" t="s">
        <v>62</v>
      </c>
      <c r="C29" s="5"/>
      <c r="F29" s="4"/>
    </row>
    <row r="30" spans="1:6" x14ac:dyDescent="0.25">
      <c r="A30" s="7" t="s">
        <v>63</v>
      </c>
      <c r="B30" s="8" t="s">
        <v>51</v>
      </c>
      <c r="C30" s="5"/>
      <c r="F30" s="4"/>
    </row>
    <row r="31" spans="1:6" x14ac:dyDescent="0.25">
      <c r="A31" s="7" t="s">
        <v>64</v>
      </c>
      <c r="B31" s="8" t="s">
        <v>65</v>
      </c>
      <c r="C31" s="5"/>
      <c r="F31" s="4"/>
    </row>
    <row r="32" spans="1:6" x14ac:dyDescent="0.25">
      <c r="A32" s="7" t="s">
        <v>66</v>
      </c>
      <c r="B32" s="8" t="s">
        <v>67</v>
      </c>
      <c r="C32" s="5"/>
      <c r="F32" s="4"/>
    </row>
    <row r="33" spans="1:6" x14ac:dyDescent="0.25">
      <c r="A33" s="7" t="s">
        <v>68</v>
      </c>
      <c r="B33" s="8" t="s">
        <v>69</v>
      </c>
      <c r="C33" s="5"/>
      <c r="F33" s="4"/>
    </row>
    <row r="34" spans="1:6" x14ac:dyDescent="0.25">
      <c r="A34" s="7" t="s">
        <v>70</v>
      </c>
      <c r="B34" s="8" t="s">
        <v>71</v>
      </c>
      <c r="C34" s="5"/>
      <c r="F34" s="4"/>
    </row>
    <row r="35" spans="1:6" x14ac:dyDescent="0.25">
      <c r="A35" s="7" t="s">
        <v>72</v>
      </c>
      <c r="B35" s="8" t="s">
        <v>73</v>
      </c>
      <c r="C35" s="5"/>
      <c r="F35" s="4"/>
    </row>
    <row r="36" spans="1:6" x14ac:dyDescent="0.25">
      <c r="A36" s="7" t="s">
        <v>74</v>
      </c>
      <c r="B36" s="8" t="s">
        <v>75</v>
      </c>
      <c r="C36" s="5"/>
      <c r="F36" s="4"/>
    </row>
    <row r="37" spans="1:6" x14ac:dyDescent="0.25">
      <c r="A37" s="7" t="s">
        <v>76</v>
      </c>
      <c r="B37" s="8" t="s">
        <v>77</v>
      </c>
      <c r="C37" s="5"/>
      <c r="F37" s="4"/>
    </row>
    <row r="38" spans="1:6" x14ac:dyDescent="0.25">
      <c r="A38" s="7" t="s">
        <v>78</v>
      </c>
      <c r="B38" s="8" t="s">
        <v>79</v>
      </c>
      <c r="C38" s="5"/>
      <c r="F38" s="4"/>
    </row>
    <row r="39" spans="1:6" x14ac:dyDescent="0.25">
      <c r="A39" s="7" t="s">
        <v>80</v>
      </c>
      <c r="B39" s="8" t="s">
        <v>81</v>
      </c>
      <c r="C39" s="5"/>
      <c r="F39" s="4"/>
    </row>
    <row r="40" spans="1:6" x14ac:dyDescent="0.25">
      <c r="A40" s="7" t="s">
        <v>82</v>
      </c>
      <c r="B40" s="8" t="s">
        <v>83</v>
      </c>
      <c r="C40" s="5"/>
      <c r="F40" s="4"/>
    </row>
    <row r="41" spans="1:6" x14ac:dyDescent="0.25">
      <c r="A41" s="7" t="s">
        <v>84</v>
      </c>
      <c r="B41" s="8" t="s">
        <v>51</v>
      </c>
      <c r="C41" s="5"/>
      <c r="F41" s="4"/>
    </row>
    <row r="42" spans="1:6" x14ac:dyDescent="0.25">
      <c r="A42" s="7" t="s">
        <v>85</v>
      </c>
      <c r="B42" s="8" t="s">
        <v>86</v>
      </c>
      <c r="C42" s="5"/>
      <c r="F42" s="4"/>
    </row>
    <row r="43" spans="1:6" x14ac:dyDescent="0.25">
      <c r="A43" s="7" t="s">
        <v>87</v>
      </c>
      <c r="B43" s="8" t="s">
        <v>51</v>
      </c>
      <c r="C43" s="5"/>
      <c r="F43" s="4"/>
    </row>
    <row r="44" spans="1:6" x14ac:dyDescent="0.25">
      <c r="A44" s="7" t="s">
        <v>88</v>
      </c>
      <c r="B44" s="8" t="s">
        <v>89</v>
      </c>
      <c r="C44" s="5"/>
      <c r="F44" s="4"/>
    </row>
    <row r="45" spans="1:6" x14ac:dyDescent="0.25">
      <c r="A45" s="7" t="s">
        <v>90</v>
      </c>
      <c r="B45" s="8" t="s">
        <v>51</v>
      </c>
      <c r="C45" s="5"/>
      <c r="F45" s="4"/>
    </row>
    <row r="46" spans="1:6" x14ac:dyDescent="0.25">
      <c r="A46" s="7" t="s">
        <v>91</v>
      </c>
      <c r="B46" s="8" t="s">
        <v>92</v>
      </c>
      <c r="C46" s="5"/>
      <c r="F46" s="4"/>
    </row>
    <row r="47" spans="1:6" x14ac:dyDescent="0.25">
      <c r="A47" s="7" t="s">
        <v>93</v>
      </c>
      <c r="B47" s="8" t="s">
        <v>51</v>
      </c>
      <c r="C47" s="5"/>
      <c r="F47" s="4"/>
    </row>
    <row r="48" spans="1:6" x14ac:dyDescent="0.25">
      <c r="A48" s="7" t="s">
        <v>94</v>
      </c>
      <c r="B48" s="8" t="s">
        <v>95</v>
      </c>
      <c r="C48" s="5"/>
      <c r="F48" s="4"/>
    </row>
    <row r="49" spans="1:6" x14ac:dyDescent="0.25">
      <c r="A49" s="7" t="s">
        <v>96</v>
      </c>
      <c r="B49" s="8" t="s">
        <v>97</v>
      </c>
      <c r="C49" s="5"/>
      <c r="F49" s="4"/>
    </row>
    <row r="50" spans="1:6" x14ac:dyDescent="0.25">
      <c r="A50" s="7" t="s">
        <v>98</v>
      </c>
      <c r="B50" s="8" t="s">
        <v>51</v>
      </c>
      <c r="C50" s="5"/>
      <c r="F50" s="4"/>
    </row>
    <row r="51" spans="1:6" x14ac:dyDescent="0.25">
      <c r="A51" s="7" t="s">
        <v>99</v>
      </c>
      <c r="B51" s="8" t="s">
        <v>100</v>
      </c>
      <c r="C51" s="5"/>
      <c r="F51" s="4"/>
    </row>
    <row r="52" spans="1:6" x14ac:dyDescent="0.25">
      <c r="A52" s="7" t="s">
        <v>101</v>
      </c>
      <c r="B52" s="8" t="s">
        <v>51</v>
      </c>
      <c r="C52" s="5"/>
      <c r="F52" s="4"/>
    </row>
    <row r="53" spans="1:6" x14ac:dyDescent="0.25">
      <c r="A53" s="7" t="s">
        <v>102</v>
      </c>
      <c r="B53" s="8" t="s">
        <v>103</v>
      </c>
      <c r="C53" s="5"/>
      <c r="F53" s="4"/>
    </row>
    <row r="54" spans="1:6" x14ac:dyDescent="0.25">
      <c r="A54" s="7" t="s">
        <v>104</v>
      </c>
      <c r="B54" s="8" t="s">
        <v>105</v>
      </c>
      <c r="C54" s="5"/>
      <c r="F54" s="4"/>
    </row>
    <row r="55" spans="1:6" x14ac:dyDescent="0.25">
      <c r="A55" s="7" t="s">
        <v>106</v>
      </c>
      <c r="B55" s="8" t="s">
        <v>107</v>
      </c>
      <c r="C55" s="5"/>
      <c r="F55" s="4"/>
    </row>
    <row r="56" spans="1:6" x14ac:dyDescent="0.25">
      <c r="A56" s="7" t="s">
        <v>108</v>
      </c>
      <c r="B56" s="8" t="s">
        <v>109</v>
      </c>
      <c r="C56" s="5"/>
      <c r="F56" s="4"/>
    </row>
    <row r="57" spans="1:6" x14ac:dyDescent="0.25">
      <c r="A57" s="7" t="s">
        <v>110</v>
      </c>
      <c r="B57" s="8" t="s">
        <v>51</v>
      </c>
      <c r="C57" s="5"/>
      <c r="F57" s="4"/>
    </row>
    <row r="58" spans="1:6" x14ac:dyDescent="0.25">
      <c r="A58" s="7" t="s">
        <v>111</v>
      </c>
      <c r="B58" s="8" t="s">
        <v>112</v>
      </c>
      <c r="C58" s="5"/>
      <c r="F58" s="4"/>
    </row>
    <row r="59" spans="1:6" x14ac:dyDescent="0.25">
      <c r="A59" s="7" t="s">
        <v>113</v>
      </c>
      <c r="B59" s="8" t="s">
        <v>51</v>
      </c>
      <c r="C59" s="5"/>
      <c r="F59" s="4"/>
    </row>
    <row r="60" spans="1:6" x14ac:dyDescent="0.25">
      <c r="A60" s="7" t="s">
        <v>114</v>
      </c>
      <c r="B60" s="8" t="s">
        <v>115</v>
      </c>
      <c r="C60" s="5"/>
      <c r="F60" s="4"/>
    </row>
    <row r="61" spans="1:6" x14ac:dyDescent="0.25">
      <c r="A61" s="7" t="s">
        <v>116</v>
      </c>
      <c r="B61" s="8" t="s">
        <v>51</v>
      </c>
      <c r="C61" s="5"/>
      <c r="F61" s="4"/>
    </row>
    <row r="62" spans="1:6" x14ac:dyDescent="0.25">
      <c r="A62" s="7" t="s">
        <v>117</v>
      </c>
      <c r="B62" s="8" t="s">
        <v>118</v>
      </c>
      <c r="C62" s="5"/>
      <c r="F62" s="4"/>
    </row>
    <row r="63" spans="1:6" x14ac:dyDescent="0.25">
      <c r="A63" s="7" t="s">
        <v>119</v>
      </c>
      <c r="B63" s="8" t="s">
        <v>51</v>
      </c>
      <c r="C63" s="5"/>
      <c r="F63" s="4"/>
    </row>
    <row r="64" spans="1:6" x14ac:dyDescent="0.25">
      <c r="A64" s="7" t="s">
        <v>120</v>
      </c>
      <c r="B64" s="8" t="s">
        <v>121</v>
      </c>
      <c r="C64" s="5"/>
      <c r="F64" s="4"/>
    </row>
    <row r="65" spans="1:6" x14ac:dyDescent="0.25">
      <c r="A65" s="7" t="s">
        <v>122</v>
      </c>
      <c r="B65" s="8" t="s">
        <v>51</v>
      </c>
      <c r="C65" s="5"/>
      <c r="F65" s="4"/>
    </row>
    <row r="66" spans="1:6" x14ac:dyDescent="0.25">
      <c r="A66" s="7" t="s">
        <v>123</v>
      </c>
      <c r="B66" s="8" t="s">
        <v>124</v>
      </c>
      <c r="C66" s="5"/>
      <c r="F66" s="4"/>
    </row>
    <row r="67" spans="1:6" x14ac:dyDescent="0.25">
      <c r="A67" s="7" t="s">
        <v>125</v>
      </c>
      <c r="B67" s="8" t="s">
        <v>126</v>
      </c>
      <c r="C67" s="5"/>
      <c r="F67" s="4"/>
    </row>
    <row r="68" spans="1:6" x14ac:dyDescent="0.25">
      <c r="A68" s="7" t="s">
        <v>127</v>
      </c>
      <c r="B68" s="8" t="s">
        <v>128</v>
      </c>
      <c r="C68" s="5"/>
      <c r="F68" s="4"/>
    </row>
    <row r="69" spans="1:6" x14ac:dyDescent="0.25">
      <c r="A69" s="7" t="s">
        <v>129</v>
      </c>
      <c r="B69" s="8" t="s">
        <v>130</v>
      </c>
      <c r="C69" s="5"/>
      <c r="F69" s="4"/>
    </row>
    <row r="70" spans="1:6" x14ac:dyDescent="0.25">
      <c r="A70" s="7" t="s">
        <v>131</v>
      </c>
      <c r="B70" s="8" t="s">
        <v>132</v>
      </c>
      <c r="C70" s="5"/>
      <c r="F70" s="4"/>
    </row>
    <row r="71" spans="1:6" x14ac:dyDescent="0.25">
      <c r="A71" s="7" t="s">
        <v>133</v>
      </c>
      <c r="B71" s="8" t="s">
        <v>134</v>
      </c>
      <c r="C71" s="5"/>
      <c r="F71" s="4"/>
    </row>
    <row r="72" spans="1:6" x14ac:dyDescent="0.25">
      <c r="A72" s="7" t="s">
        <v>135</v>
      </c>
      <c r="B72" s="8" t="s">
        <v>136</v>
      </c>
      <c r="C72" s="5"/>
      <c r="F72" s="4"/>
    </row>
    <row r="73" spans="1:6" x14ac:dyDescent="0.25">
      <c r="A73" s="7" t="s">
        <v>137</v>
      </c>
      <c r="B73" s="8" t="s">
        <v>138</v>
      </c>
      <c r="C73" s="5"/>
      <c r="F73" s="4"/>
    </row>
    <row r="74" spans="1:6" x14ac:dyDescent="0.25">
      <c r="A74" s="7" t="s">
        <v>139</v>
      </c>
      <c r="B74" s="8" t="s">
        <v>140</v>
      </c>
      <c r="C74" s="5"/>
      <c r="F74" s="4"/>
    </row>
    <row r="75" spans="1:6" x14ac:dyDescent="0.25">
      <c r="A75" s="7" t="s">
        <v>141</v>
      </c>
      <c r="B75" s="8" t="s">
        <v>142</v>
      </c>
      <c r="C75" s="5"/>
      <c r="F75" s="4"/>
    </row>
    <row r="76" spans="1:6" x14ac:dyDescent="0.25">
      <c r="A76" s="7" t="s">
        <v>143</v>
      </c>
      <c r="B76" s="8" t="s">
        <v>144</v>
      </c>
      <c r="C76" s="5"/>
    </row>
    <row r="77" spans="1:6" x14ac:dyDescent="0.25">
      <c r="A77" s="7" t="s">
        <v>145</v>
      </c>
      <c r="B77" s="8" t="s">
        <v>146</v>
      </c>
      <c r="C77" s="5"/>
    </row>
    <row r="78" spans="1:6" x14ac:dyDescent="0.25">
      <c r="A78" s="7" t="s">
        <v>147</v>
      </c>
      <c r="B78" s="8" t="s">
        <v>148</v>
      </c>
      <c r="C78" s="5"/>
    </row>
    <row r="79" spans="1:6" x14ac:dyDescent="0.25">
      <c r="A79" s="7" t="s">
        <v>3</v>
      </c>
      <c r="B79" s="8" t="s">
        <v>4</v>
      </c>
      <c r="C79" s="14">
        <v>8000000</v>
      </c>
    </row>
    <row r="80" spans="1:6" x14ac:dyDescent="0.25">
      <c r="A80" s="7"/>
      <c r="B80" s="9" t="s">
        <v>5</v>
      </c>
      <c r="C80" s="14">
        <f>SUM(C9:C79)</f>
        <v>8000000</v>
      </c>
    </row>
    <row r="81" spans="1:3" x14ac:dyDescent="0.25">
      <c r="A81" s="7"/>
      <c r="B81" s="8"/>
      <c r="C81" s="14"/>
    </row>
    <row r="82" spans="1:3" x14ac:dyDescent="0.25">
      <c r="A82" s="7" t="s">
        <v>6</v>
      </c>
      <c r="B82" s="8" t="s">
        <v>7</v>
      </c>
      <c r="C82" s="5"/>
    </row>
    <row r="83" spans="1:3" x14ac:dyDescent="0.25">
      <c r="A83" s="7"/>
      <c r="B83" s="8"/>
      <c r="C83" s="14"/>
    </row>
    <row r="84" spans="1:3" x14ac:dyDescent="0.25">
      <c r="A84" s="7"/>
      <c r="B84" s="9" t="s">
        <v>16</v>
      </c>
      <c r="C84" s="14">
        <f>C80+C82</f>
        <v>8000000</v>
      </c>
    </row>
    <row r="85" spans="1:3" x14ac:dyDescent="0.25">
      <c r="A85" s="7"/>
      <c r="B85" s="8"/>
      <c r="C85" s="14"/>
    </row>
    <row r="86" spans="1:3" x14ac:dyDescent="0.25">
      <c r="A86" s="7" t="s">
        <v>8</v>
      </c>
      <c r="B86" s="8" t="s">
        <v>11</v>
      </c>
      <c r="C86" s="5"/>
    </row>
    <row r="87" spans="1:3" x14ac:dyDescent="0.25">
      <c r="A87" s="7" t="s">
        <v>9</v>
      </c>
      <c r="B87" s="8" t="s">
        <v>22</v>
      </c>
      <c r="C87" s="5"/>
    </row>
    <row r="88" spans="1:3" x14ac:dyDescent="0.25">
      <c r="A88" s="7" t="s">
        <v>10</v>
      </c>
      <c r="B88" s="8" t="s">
        <v>149</v>
      </c>
      <c r="C88" s="5"/>
    </row>
    <row r="89" spans="1:3" ht="15.75" thickBot="1" x14ac:dyDescent="0.3">
      <c r="A89" s="10"/>
      <c r="B89" s="11"/>
      <c r="C89" s="15"/>
    </row>
    <row r="90" spans="1:3" ht="16.5" thickTop="1" thickBot="1" x14ac:dyDescent="0.3">
      <c r="A90" s="12"/>
      <c r="B90" s="13" t="s">
        <v>12</v>
      </c>
      <c r="C90" s="16">
        <f>C84+C86+C87+C88</f>
        <v>8000000</v>
      </c>
    </row>
    <row r="91" spans="1:3" ht="15.75" thickTop="1" x14ac:dyDescent="0.25">
      <c r="A91" s="1"/>
      <c r="C91" s="2"/>
    </row>
    <row r="92" spans="1:3" x14ac:dyDescent="0.25">
      <c r="A92" s="1" t="s">
        <v>17</v>
      </c>
      <c r="C92" s="2"/>
    </row>
    <row r="93" spans="1:3" x14ac:dyDescent="0.25">
      <c r="A93" s="1" t="s">
        <v>18</v>
      </c>
      <c r="C93" s="2"/>
    </row>
    <row r="94" spans="1:3" x14ac:dyDescent="0.25">
      <c r="A94" s="1" t="s">
        <v>19</v>
      </c>
      <c r="C94" s="2"/>
    </row>
    <row r="96" spans="1:3" x14ac:dyDescent="0.25">
      <c r="A96" s="1" t="s">
        <v>150</v>
      </c>
      <c r="C96" s="2"/>
    </row>
    <row r="97" spans="1:3" ht="15.75" x14ac:dyDescent="0.25">
      <c r="A97" s="1" t="s">
        <v>21</v>
      </c>
      <c r="C97" s="2"/>
    </row>
    <row r="98" spans="1:3" x14ac:dyDescent="0.25">
      <c r="A98" s="1" t="s">
        <v>13</v>
      </c>
      <c r="C98" s="2"/>
    </row>
    <row r="99" spans="1:3" x14ac:dyDescent="0.25">
      <c r="A99" s="1" t="s">
        <v>20</v>
      </c>
      <c r="C99" s="2"/>
    </row>
    <row r="100" spans="1:3" x14ac:dyDescent="0.25">
      <c r="C100" s="2"/>
    </row>
  </sheetData>
  <sheetProtection algorithmName="SHA-512" hashValue="mpQcpKC3qGqXGQUjw3p3l5KzWI7VWdgoWTPLwkHkQcxSXqZNA5Di8zITmqDH/beTmYnbSJi4NnecqPkOaW8sIA==" saltValue="lbVYsrgE7U01GBItiF0nNw==" spinCount="100000" sheet="1" objects="1" scenarios="1"/>
  <mergeCells count="1">
    <mergeCell ref="B5:C5"/>
  </mergeCells>
  <dataValidations disablePrompts="1" count="2">
    <dataValidation type="decimal" operator="greaterThan" allowBlank="1" showInputMessage="1" showErrorMessage="1" error="Bid price must be greater than $0" sqref="C9">
      <formula1>0</formula1>
    </dataValidation>
    <dataValidation type="decimal" operator="lessThanOrEqual" allowBlank="1" showInputMessage="1" showErrorMessage="1" error="Mobilization may not exceed 4% of Subtotal A" sqref="C82">
      <formula1>C84*0.04</formula1>
    </dataValidation>
  </dataValidations>
  <pageMargins left="0.7" right="0.7" top="0.75" bottom="0.75" header="0.3" footer="0.3"/>
  <pageSetup paperSize="119" orientation="portrait" r:id="rId1"/>
  <headerFooter>
    <oddHeader>&amp;C&amp;"Times New Roman,Bold"&amp;12New York State Thruway Authority 
____________________________________________________________________________________</oddHeader>
    <oddFooter>&amp;L&amp;"Arial,Regular"&amp;10Cashless Tolling
TA 19-1, Contract No. D800002&amp;C&amp;"Arial,Regular"&amp;10Form SP
&amp;R&amp;"Arial,Regular"&amp;10Instructions to Proposers, Appendix E
Addendum #1 March 12,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New York State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prussell</dc:creator>
  <cp:lastModifiedBy>Elias, Tina</cp:lastModifiedBy>
  <cp:lastPrinted>2013-12-27T19:34:54Z</cp:lastPrinted>
  <dcterms:created xsi:type="dcterms:W3CDTF">2013-08-29T14:12:00Z</dcterms:created>
  <dcterms:modified xsi:type="dcterms:W3CDTF">2019-04-11T17:14:59Z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